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codeName="ThisWorkbook" defaultThemeVersion="166925"/>
  <mc:AlternateContent xmlns:mc="http://schemas.openxmlformats.org/markup-compatibility/2006">
    <mc:Choice Requires="x15">
      <x15ac:absPath xmlns:x15ac="http://schemas.microsoft.com/office/spreadsheetml/2010/11/ac" url="N:\.Student Loan Planner\2025-2026\"/>
    </mc:Choice>
  </mc:AlternateContent>
  <xr:revisionPtr revIDLastSave="0" documentId="13_ncr:1_{1C1421D3-D7F8-4C5B-928C-D1786F82ACE3}" xr6:coauthVersionLast="36" xr6:coauthVersionMax="36" xr10:uidLastSave="{00000000-0000-0000-0000-000000000000}"/>
  <bookViews>
    <workbookView xWindow="0" yWindow="0" windowWidth="3075" windowHeight="6495" tabRatio="882" xr2:uid="{00000000-000D-0000-FFFF-FFFF00000000}"/>
  </bookViews>
  <sheets>
    <sheet name="Instructions" sheetId="1" r:id="rId1"/>
    <sheet name="Disbursement Calendar" sheetId="14" r:id="rId2"/>
    <sheet name="Expense Planner" sheetId="2" r:id="rId3"/>
    <sheet name="Class of 2026" sheetId="5" r:id="rId4"/>
    <sheet name="Graduate PLUS Instructions" sheetId="7" r:id="rId5"/>
    <sheet name="Origination Fee Calculator" sheetId="13" r:id="rId6"/>
    <sheet name="Sheet1" sheetId="12" state="hidden" r:id="rId7"/>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7" i="5" l="1"/>
  <c r="F26" i="5"/>
  <c r="E7" i="13" l="1"/>
  <c r="B6" i="13" l="1"/>
  <c r="E6" i="13" l="1"/>
  <c r="B7" i="13" l="1"/>
  <c r="C16" i="12" l="1"/>
  <c r="C5" i="12" l="1"/>
  <c r="C6" i="12"/>
  <c r="F16" i="2" l="1"/>
  <c r="A1" i="12" l="1"/>
  <c r="C1" i="12" s="1"/>
  <c r="A2" i="12"/>
  <c r="H1" i="12" s="1"/>
  <c r="C4" i="12"/>
  <c r="C2" i="12" l="1"/>
  <c r="C16" i="2"/>
  <c r="F18" i="2" s="1"/>
  <c r="F15" i="5" l="1"/>
  <c r="D7" i="5" l="1"/>
  <c r="F7" i="5" s="1"/>
  <c r="F9" i="5" s="1"/>
  <c r="F17" i="5" l="1"/>
  <c r="I9" i="5" l="1"/>
  <c r="F19" i="5"/>
  <c r="F21" i="5" l="1"/>
  <c r="F22" i="5"/>
  <c r="F23" i="5"/>
</calcChain>
</file>

<file path=xl/sharedStrings.xml><?xml version="1.0" encoding="utf-8"?>
<sst xmlns="http://schemas.openxmlformats.org/spreadsheetml/2006/main" count="132" uniqueCount="120">
  <si>
    <t>Fill out the Required Sections of your Loan Planner</t>
  </si>
  <si>
    <t>Log into your Self-Service to accept your loans</t>
  </si>
  <si>
    <t>Accept your Direct Unsubsidized Loan</t>
  </si>
  <si>
    <t>If needed, Accept your Graduate PLUS Loan as directed</t>
  </si>
  <si>
    <t>If you are a first time borrower, also complete:</t>
  </si>
  <si>
    <t>Entrance Counseling</t>
  </si>
  <si>
    <t>Master Promissory Note</t>
  </si>
  <si>
    <t>Fixed Monthly Expenses</t>
  </si>
  <si>
    <t>Variable Monthly Expenses</t>
  </si>
  <si>
    <t>Rent/Mortgage</t>
  </si>
  <si>
    <t>Renters/Homeowners Insurance</t>
  </si>
  <si>
    <t>Utilities</t>
  </si>
  <si>
    <t>Cellular Phone</t>
  </si>
  <si>
    <t>Other:</t>
  </si>
  <si>
    <t>Total Fixed Expenses</t>
  </si>
  <si>
    <t>Groceries</t>
  </si>
  <si>
    <t>Dining Out</t>
  </si>
  <si>
    <t>Total Variable Expenses</t>
  </si>
  <si>
    <t>Estimated Expenses</t>
  </si>
  <si>
    <t>Estimated Support</t>
  </si>
  <si>
    <t>Remaining Need</t>
  </si>
  <si>
    <t>Total Estimated Expenses</t>
  </si>
  <si>
    <t>Awards and scholarships (self-service)</t>
  </si>
  <si>
    <t>Savings and other resources (College of Illinois 529 Plan, Americorps, etc.)</t>
  </si>
  <si>
    <t>Family support for tuition, books, and supplies</t>
  </si>
  <si>
    <t>Total Estimated Support</t>
  </si>
  <si>
    <t>Instructions for applying for a Graduate PLUS Loan</t>
  </si>
  <si>
    <t>All First-time Unsubsidized Borrowers MUST Also Complete:</t>
  </si>
  <si>
    <t>Master Promissory Note (MPN)</t>
  </si>
  <si>
    <t>Only apply for a Graduate PLUS loan if needed. (Recommended will be populated in the Loan Planner)</t>
  </si>
  <si>
    <t>Login to studentaid.gov using your FSA ID and password</t>
  </si>
  <si>
    <t>Under 'Loan Amount Requested', select 'I would like to specify a loan amount' radio button</t>
  </si>
  <si>
    <t>Type in the Recommended Graduate PLUS Loan amount from the Loan Planner</t>
  </si>
  <si>
    <t>Complete the remaining steps and submit the application</t>
  </si>
  <si>
    <t>Complete the PLUS Master Promissory Note (MPN) if prompted to do so</t>
  </si>
  <si>
    <t xml:space="preserve"> = Required Amount</t>
  </si>
  <si>
    <t>Total Combined Monthly Expenses</t>
  </si>
  <si>
    <t xml:space="preserve"> = Transferred to Loan Planner</t>
  </si>
  <si>
    <t>(2) RFU presumes that students' living expenses are based upon a modest lifestyle (e.g. having a roommate, minimal expenses relating to entertainment, and discretionary purchases such as clothing).</t>
  </si>
  <si>
    <t>(3) Federal regulations stipulate that student budgets may not include the costs of purchasing and maintaining an automobile, expenses related to the support of the student's parents or siblings, or funds for the repayment of a loan taken in a previous year. Relocation expenses for moving to Rosalind Franklin in the first year or for moving away from Rosalind Franklin University upon graduation are also not allowable expenses for the purpose of establishing eligibility for financial aid, nor is the cost of furnishing an apartment. Students may petition the Financial Aid Office to adjust the student budget to accommodate reasonable, yet extraordinary, expenses such as uninsured medical/dental costs. If the petition is approved, these expenses ordinarily would be funded with the Direct Graduate PLUS Loan.</t>
  </si>
  <si>
    <t xml:space="preserve"> = Transferred from Expense Planner</t>
  </si>
  <si>
    <t>Click on the appropriate year tab below</t>
  </si>
  <si>
    <t>Please note that these averages were taken from the latest RFU Cost of Living Survey and are intended to provide a general reference.</t>
  </si>
  <si>
    <t xml:space="preserve">*Utility Averages </t>
  </si>
  <si>
    <t>Car Insurance</t>
  </si>
  <si>
    <t xml:space="preserve"> = Recommended Amount</t>
  </si>
  <si>
    <t>Total Awarded (Including Loan Fees)</t>
  </si>
  <si>
    <t>Tuition</t>
  </si>
  <si>
    <t>What would loan fee be for that amount</t>
  </si>
  <si>
    <t>Net to Gross converter</t>
  </si>
  <si>
    <t>Loan Type</t>
  </si>
  <si>
    <t>Origination Fee (%)</t>
  </si>
  <si>
    <t>Direct Unsubsidized Stafford</t>
  </si>
  <si>
    <t>Direct Graduate PLUS Loan</t>
  </si>
  <si>
    <t>Calculate the Amount I Will Borrow</t>
  </si>
  <si>
    <t>Calculate the Amount I Want To Borrow</t>
  </si>
  <si>
    <t>Amount Needed</t>
  </si>
  <si>
    <t>+ Origination Fee</t>
  </si>
  <si>
    <t>Round down for cents that are lower than $0.49 and round up for cents that are higher than $0.50</t>
  </si>
  <si>
    <t xml:space="preserve">You cannot request more than the awarded amount for the Direct Unsubsidized Stafford Loan. </t>
  </si>
  <si>
    <t>Request This Amount</t>
  </si>
  <si>
    <t xml:space="preserve"> = Enter Amount</t>
  </si>
  <si>
    <t xml:space="preserve"> = Remaining Need for Living Expenses</t>
  </si>
  <si>
    <t>Instructions for accepting your Federal Direct Unsubsidized loan in Self-Service</t>
  </si>
  <si>
    <t>Graduate PLUS Loan Application Instructions</t>
  </si>
  <si>
    <t>Key</t>
  </si>
  <si>
    <t>Total Recommended Unsubsidized Direct Loan (Including Loan Fees)</t>
  </si>
  <si>
    <t>Total Recommended Graduate PLUS Loan (Including Loan Fees)</t>
  </si>
  <si>
    <t>N/A</t>
  </si>
  <si>
    <t>x 9 Months</t>
  </si>
  <si>
    <t>Annual Student Loan Acknowledgement</t>
  </si>
  <si>
    <t xml:space="preserve">If you are a returning borrower, also complete: </t>
  </si>
  <si>
    <t xml:space="preserve">Students receiving financial aid to cover living expenses must budget. It is important to understand that each financial aid disbursement is designated to cover 3 rent payments and 13 weeks of other personal expenses. It is your responsibility to make sure that you follow this budget. Financial aid cannot be adjusted or advances to use the below. Living on a Financial Aid budget requires planning! You must plan ahead. Each disbursement received must be budgeted into the next 3 months. For example, fund received in November are intended to cover December, January, and February expenses. </t>
  </si>
  <si>
    <t>Funds to be allocated to…</t>
  </si>
  <si>
    <t>June</t>
  </si>
  <si>
    <t>July</t>
  </si>
  <si>
    <t>August</t>
  </si>
  <si>
    <t>September</t>
  </si>
  <si>
    <t>October</t>
  </si>
  <si>
    <t>November</t>
  </si>
  <si>
    <t>December</t>
  </si>
  <si>
    <t>January</t>
  </si>
  <si>
    <t>February</t>
  </si>
  <si>
    <t>March</t>
  </si>
  <si>
    <t>April</t>
  </si>
  <si>
    <t>May</t>
  </si>
  <si>
    <t>Annual Student Loan Acknowledgement - ALL BORROWERS MUST COMPLETE YEARLY</t>
  </si>
  <si>
    <t>Select the appropriate class year tab</t>
  </si>
  <si>
    <t>More detailed instructions can be found on rfu.ms/loanplanner</t>
  </si>
  <si>
    <t>(Will be listed as Unsatisfied Requirements in Self-Service until completed)</t>
  </si>
  <si>
    <t>Do not include expenses you are not directly responsible for. Your family may be willing to help you with these expenses. If you are comfortable having this type of discussion, please consider talking with your family to see if they are able to assist you financially before accepting your loans.</t>
  </si>
  <si>
    <t>Complete your Expense Planner</t>
  </si>
  <si>
    <t>Transportation/Parking</t>
  </si>
  <si>
    <t>Shopping/Entertainment</t>
  </si>
  <si>
    <t>If you are using an assisted reading device or are otherwise having trouble reading or understaning the information contained within this resource, please contact our office directly at 847-578-3216 and we would be happy to assist you.</t>
  </si>
  <si>
    <r>
      <t xml:space="preserve">(1) Federal regulations require colleges to establish a </t>
    </r>
    <r>
      <rPr>
        <b/>
        <sz val="8"/>
        <color theme="1"/>
        <rFont val="Tahoma"/>
        <family val="2"/>
      </rPr>
      <t xml:space="preserve">modest </t>
    </r>
    <r>
      <rPr>
        <sz val="8"/>
        <color theme="1"/>
        <rFont val="Tahoma"/>
        <family val="2"/>
      </rPr>
      <t>cost of attendance (COA) or student budget for any student enrolled in classes each year. The COA can include living expenses such as food and rent, but it cannot include consumer debt (for example, credit cards and car payments). The amount you request cannot exceed your cost of attendance.</t>
    </r>
  </si>
  <si>
    <r>
      <t xml:space="preserve">Amount Needed </t>
    </r>
    <r>
      <rPr>
        <i/>
        <sz val="10"/>
        <color theme="1"/>
        <rFont val="Tahoma"/>
        <family val="2"/>
      </rPr>
      <t>(use drop down)</t>
    </r>
  </si>
  <si>
    <t>Laundry</t>
  </si>
  <si>
    <t>Personal Care/Household Supplies</t>
  </si>
  <si>
    <t>Medical/Dental/Vision/RX</t>
  </si>
  <si>
    <t>Planned Monthly Expenses (September to May)</t>
  </si>
  <si>
    <t xml:space="preserve">           Gas (Avg. $75)*</t>
  </si>
  <si>
    <t xml:space="preserve">           Electric (Avg. $60)*</t>
  </si>
  <si>
    <t xml:space="preserve">           Internet (Avg. $56)*</t>
  </si>
  <si>
    <t xml:space="preserve">           Water (Avg. $46)*</t>
  </si>
  <si>
    <t>Books &amp; Supplies ($1,000 included in Cost of Attendance, which includes loan fees)</t>
  </si>
  <si>
    <t>2025-2026 RFU Student Loan Planner Instructions</t>
  </si>
  <si>
    <t>Disbursement 1 (week of June 2)</t>
  </si>
  <si>
    <t>Disbursement 2 (week of August 18)</t>
  </si>
  <si>
    <t>Disbursement 3 (week of November 17)</t>
  </si>
  <si>
    <t>Disbursement 4 (week of March 2)</t>
  </si>
  <si>
    <t>Rosalind Franklin University 2025-2026 Expense Planner</t>
  </si>
  <si>
    <t>ESTIMATED 2025-2026 BMS RFU Student Loan Planner</t>
  </si>
  <si>
    <t>Recommended Amount for Summer 2025</t>
  </si>
  <si>
    <t>Recommended Amount for Fall 2025</t>
  </si>
  <si>
    <t>Recommended Amount for Winter 2025</t>
  </si>
  <si>
    <t>Recommended Amount for Spring 2026</t>
  </si>
  <si>
    <t>ESTIMATED 2025-2026 RFU Tuition &amp; Mandatory Fees</t>
  </si>
  <si>
    <t>Under 'Select an Award Year,' select '2025-2026'</t>
  </si>
  <si>
    <t>Under 'Loan Period Requested', select '08/2025-05/2026'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</si>
</sst>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_);[Red]\(&quot;$&quot;#,##0\)"/>
    <numFmt numFmtId="44" formatCode="_(&quot;$&quot;* #,##0.00_);_(&quot;$&quot;* \(#,##0.00\);_(&quot;$&quot;* &quot;-&quot;??_);_(@_)"/>
    <numFmt numFmtId="164" formatCode="_(&quot;$&quot;* #,##0_);_(&quot;$&quot;* \(#,##0\);_(&quot;$&quot;* &quot;-&quot;??_);_(@_)"/>
    <numFmt numFmtId="165" formatCode="0.000%"/>
    <numFmt numFmtId="166" formatCode="&quot;$&quot;#,##0"/>
  </numFmts>
  <fonts count="32" x14ac:knownFonts="1">
    <font>
      <sz val="11"/>
      <color theme="1"/>
      <name val="Calibri"/>
      <family val="2"/>
      <scheme val="minor"/>
    </font>
    <font>
      <sz val="11"/>
      <color theme="1"/>
      <name val="Calibri"/>
      <family val="2"/>
      <scheme val="minor"/>
    </font>
    <font>
      <sz val="10"/>
      <color theme="1"/>
      <name val="Calibri"/>
      <family val="2"/>
      <scheme val="minor"/>
    </font>
    <font>
      <sz val="11"/>
      <color theme="1"/>
      <name val="Arial"/>
      <family val="2"/>
    </font>
    <font>
      <sz val="10"/>
      <color theme="1"/>
      <name val="Arial"/>
      <family val="2"/>
    </font>
    <font>
      <b/>
      <sz val="10"/>
      <color theme="1"/>
      <name val="Arial"/>
      <family val="2"/>
    </font>
    <font>
      <u/>
      <sz val="11"/>
      <color theme="10"/>
      <name val="Calibri"/>
      <family val="2"/>
      <scheme val="minor"/>
    </font>
    <font>
      <sz val="10"/>
      <color rgb="FFBFBFBF"/>
      <name val="Arial"/>
      <family val="2"/>
    </font>
    <font>
      <b/>
      <sz val="14"/>
      <color theme="1"/>
      <name val="Calibri"/>
      <family val="2"/>
      <scheme val="minor"/>
    </font>
    <font>
      <b/>
      <sz val="14"/>
      <color theme="0"/>
      <name val="Tahoma"/>
      <family val="2"/>
    </font>
    <font>
      <sz val="11"/>
      <color theme="1"/>
      <name val="Tahoma"/>
      <family val="2"/>
    </font>
    <font>
      <b/>
      <sz val="10"/>
      <name val="Tahoma"/>
      <family val="2"/>
    </font>
    <font>
      <sz val="10"/>
      <color theme="1"/>
      <name val="Tahoma"/>
      <family val="2"/>
    </font>
    <font>
      <sz val="10"/>
      <name val="Tahoma"/>
      <family val="2"/>
    </font>
    <font>
      <b/>
      <sz val="10"/>
      <color theme="1"/>
      <name val="Tahoma"/>
      <family val="2"/>
    </font>
    <font>
      <u/>
      <sz val="10"/>
      <color theme="10"/>
      <name val="Tahoma"/>
      <family val="2"/>
    </font>
    <font>
      <sz val="8"/>
      <color theme="1"/>
      <name val="Tahoma"/>
      <family val="2"/>
    </font>
    <font>
      <b/>
      <sz val="8"/>
      <color theme="1"/>
      <name val="Tahoma"/>
      <family val="2"/>
    </font>
    <font>
      <b/>
      <sz val="16"/>
      <color theme="0"/>
      <name val="Tahoma"/>
      <family val="2"/>
    </font>
    <font>
      <b/>
      <sz val="11"/>
      <color theme="1"/>
      <name val="Tahoma"/>
      <family val="2"/>
    </font>
    <font>
      <sz val="11"/>
      <color rgb="FF0070C0"/>
      <name val="Tahoma"/>
      <family val="2"/>
    </font>
    <font>
      <i/>
      <sz val="11"/>
      <color theme="1"/>
      <name val="Tahoma"/>
      <family val="2"/>
    </font>
    <font>
      <sz val="12"/>
      <color rgb="FF000000"/>
      <name val="Tahoma"/>
      <family val="2"/>
    </font>
    <font>
      <b/>
      <sz val="12"/>
      <color theme="1"/>
      <name val="Tahoma"/>
      <family val="2"/>
    </font>
    <font>
      <sz val="16"/>
      <color theme="1"/>
      <name val="Tahoma"/>
      <family val="2"/>
    </font>
    <font>
      <sz val="12"/>
      <color theme="1"/>
      <name val="Tahoma"/>
      <family val="2"/>
    </font>
    <font>
      <i/>
      <sz val="12"/>
      <color theme="1"/>
      <name val="Tahoma"/>
      <family val="2"/>
    </font>
    <font>
      <u/>
      <sz val="12"/>
      <color theme="10"/>
      <name val="Tahoma"/>
      <family val="2"/>
    </font>
    <font>
      <b/>
      <sz val="10"/>
      <color theme="0"/>
      <name val="Tahoma"/>
      <family val="2"/>
    </font>
    <font>
      <i/>
      <sz val="10"/>
      <color theme="1"/>
      <name val="Tahoma"/>
      <family val="2"/>
    </font>
    <font>
      <sz val="10"/>
      <color rgb="FFFF0000"/>
      <name val="Arial"/>
      <family val="2"/>
    </font>
    <font>
      <sz val="10"/>
      <name val="Arial"/>
      <family val="2"/>
    </font>
  </fonts>
  <fills count="1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66FFFF"/>
        <bgColor indexed="64"/>
      </patternFill>
    </fill>
    <fill>
      <patternFill patternType="solid">
        <fgColor rgb="FFFFFF00"/>
        <bgColor indexed="64"/>
      </patternFill>
    </fill>
    <fill>
      <patternFill patternType="solid">
        <fgColor rgb="FF005E84"/>
        <bgColor indexed="64"/>
      </patternFill>
    </fill>
    <fill>
      <patternFill patternType="solid">
        <fgColor rgb="FFBFBFBF"/>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7E9A4B"/>
        <bgColor indexed="64"/>
      </patternFill>
    </fill>
    <fill>
      <patternFill patternType="solid">
        <fgColor rgb="FFFF5D5D"/>
        <bgColor indexed="64"/>
      </patternFill>
    </fill>
    <fill>
      <patternFill patternType="solid">
        <fgColor rgb="FFD88A00"/>
        <bgColor indexed="64"/>
      </patternFill>
    </fill>
    <fill>
      <patternFill patternType="solid">
        <fgColor rgb="FF8C253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bottom/>
      <diagonal/>
    </border>
    <border>
      <left/>
      <right/>
      <top style="thin">
        <color indexed="64"/>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151">
    <xf numFmtId="0" fontId="0" fillId="0" borderId="0" xfId="0"/>
    <xf numFmtId="0" fontId="0" fillId="2" borderId="0" xfId="0" applyFill="1" applyAlignment="1">
      <alignment vertical="center"/>
    </xf>
    <xf numFmtId="0" fontId="0" fillId="0" borderId="0" xfId="0" applyAlignment="1">
      <alignment vertical="center"/>
    </xf>
    <xf numFmtId="0" fontId="2" fillId="2" borderId="0" xfId="0" applyFont="1" applyFill="1" applyAlignment="1">
      <alignment vertical="center"/>
    </xf>
    <xf numFmtId="0" fontId="0" fillId="4" borderId="1" xfId="0" applyFill="1" applyBorder="1" applyAlignment="1">
      <alignment vertical="center"/>
    </xf>
    <xf numFmtId="0" fontId="3" fillId="0" borderId="0" xfId="0" applyFont="1" applyAlignment="1">
      <alignment vertical="center"/>
    </xf>
    <xf numFmtId="0" fontId="0" fillId="5" borderId="1" xfId="0" applyFill="1" applyBorder="1" applyAlignment="1">
      <alignment vertical="center"/>
    </xf>
    <xf numFmtId="0" fontId="0" fillId="8" borderId="1" xfId="0" applyFill="1" applyBorder="1" applyAlignment="1">
      <alignment vertical="center"/>
    </xf>
    <xf numFmtId="0" fontId="3" fillId="0" borderId="0" xfId="0" applyFont="1" applyAlignment="1">
      <alignment vertical="center" wrapText="1"/>
    </xf>
    <xf numFmtId="164" fontId="7" fillId="0" borderId="0" xfId="1" applyNumberFormat="1" applyFont="1" applyAlignment="1">
      <alignment vertical="center"/>
    </xf>
    <xf numFmtId="0" fontId="7" fillId="0" borderId="0" xfId="0" applyFont="1" applyAlignment="1">
      <alignment vertical="center"/>
    </xf>
    <xf numFmtId="0" fontId="0" fillId="9" borderId="1" xfId="0" applyFill="1" applyBorder="1"/>
    <xf numFmtId="0" fontId="0" fillId="10" borderId="1" xfId="0" applyFill="1" applyBorder="1"/>
    <xf numFmtId="165" fontId="0" fillId="9" borderId="1" xfId="0" applyNumberFormat="1" applyFill="1" applyBorder="1"/>
    <xf numFmtId="1" fontId="0" fillId="9" borderId="1" xfId="0" applyNumberFormat="1" applyFill="1" applyBorder="1"/>
    <xf numFmtId="1" fontId="0" fillId="10" borderId="1" xfId="0" applyNumberFormat="1" applyFill="1" applyBorder="1"/>
    <xf numFmtId="0" fontId="4" fillId="0" borderId="1" xfId="0" applyFont="1" applyBorder="1" applyAlignment="1">
      <alignment vertical="center"/>
    </xf>
    <xf numFmtId="165" fontId="0" fillId="9" borderId="5" xfId="0" applyNumberFormat="1" applyFill="1" applyBorder="1"/>
    <xf numFmtId="0" fontId="0" fillId="9" borderId="5" xfId="0" applyFill="1" applyBorder="1"/>
    <xf numFmtId="1" fontId="0" fillId="9" borderId="5" xfId="0" applyNumberFormat="1" applyFill="1" applyBorder="1"/>
    <xf numFmtId="10" fontId="0" fillId="9" borderId="1" xfId="0" applyNumberFormat="1" applyFill="1" applyBorder="1"/>
    <xf numFmtId="164" fontId="5" fillId="12" borderId="1" xfId="0" applyNumberFormat="1" applyFont="1" applyFill="1" applyBorder="1" applyAlignment="1">
      <alignment vertical="center"/>
    </xf>
    <xf numFmtId="0" fontId="0" fillId="2" borderId="1" xfId="0" applyFill="1" applyBorder="1" applyAlignment="1">
      <alignment vertical="center"/>
    </xf>
    <xf numFmtId="0" fontId="10" fillId="2" borderId="0" xfId="0" applyFont="1" applyFill="1" applyAlignment="1">
      <alignment vertical="center"/>
    </xf>
    <xf numFmtId="164" fontId="13" fillId="0" borderId="1" xfId="1" applyNumberFormat="1" applyFont="1" applyBorder="1" applyAlignment="1">
      <alignment vertical="center"/>
    </xf>
    <xf numFmtId="164" fontId="12" fillId="4" borderId="1" xfId="1" applyNumberFormat="1" applyFont="1" applyFill="1" applyBorder="1" applyAlignment="1">
      <alignment horizontal="left" vertical="center"/>
    </xf>
    <xf numFmtId="0" fontId="12" fillId="0" borderId="1" xfId="0" applyFont="1" applyBorder="1" applyAlignment="1">
      <alignment horizontal="center" vertical="center"/>
    </xf>
    <xf numFmtId="164" fontId="12" fillId="0" borderId="1" xfId="1" applyNumberFormat="1" applyFont="1" applyBorder="1" applyAlignment="1">
      <alignment horizontal="left" vertical="center"/>
    </xf>
    <xf numFmtId="164" fontId="12" fillId="5" borderId="1" xfId="1" applyNumberFormat="1" applyFont="1" applyFill="1" applyBorder="1" applyAlignment="1">
      <alignment horizontal="left" vertical="center"/>
    </xf>
    <xf numFmtId="164" fontId="14" fillId="0" borderId="1" xfId="1" applyNumberFormat="1" applyFont="1" applyBorder="1" applyAlignment="1">
      <alignment vertical="center"/>
    </xf>
    <xf numFmtId="0" fontId="12" fillId="2" borderId="0" xfId="0" applyFont="1" applyFill="1" applyAlignment="1">
      <alignment vertical="center"/>
    </xf>
    <xf numFmtId="44" fontId="12" fillId="5" borderId="1" xfId="1" applyFont="1" applyFill="1" applyBorder="1" applyAlignment="1">
      <alignment horizontal="left" vertical="center"/>
    </xf>
    <xf numFmtId="44" fontId="14" fillId="0" borderId="1" xfId="1" applyFont="1" applyBorder="1" applyAlignment="1">
      <alignment horizontal="left" vertical="center"/>
    </xf>
    <xf numFmtId="164" fontId="14" fillId="3" borderId="1" xfId="1" applyNumberFormat="1" applyFont="1" applyFill="1" applyBorder="1" applyAlignment="1">
      <alignment horizontal="center" vertical="center"/>
    </xf>
    <xf numFmtId="164" fontId="14" fillId="8" borderId="8" xfId="1" applyNumberFormat="1" applyFont="1" applyFill="1" applyBorder="1" applyAlignment="1">
      <alignment vertical="center"/>
    </xf>
    <xf numFmtId="44" fontId="14" fillId="0" borderId="1" xfId="1" applyFont="1" applyBorder="1" applyAlignment="1">
      <alignment horizontal="right" vertical="center"/>
    </xf>
    <xf numFmtId="164" fontId="14" fillId="8" borderId="2" xfId="0" applyNumberFormat="1" applyFont="1" applyFill="1" applyBorder="1" applyAlignment="1">
      <alignment vertical="center"/>
    </xf>
    <xf numFmtId="164" fontId="11" fillId="8" borderId="1" xfId="1" applyNumberFormat="1" applyFont="1" applyFill="1" applyBorder="1" applyAlignment="1">
      <alignment vertical="center"/>
    </xf>
    <xf numFmtId="164" fontId="11" fillId="0" borderId="1" xfId="1" applyNumberFormat="1" applyFont="1" applyFill="1" applyBorder="1" applyAlignment="1">
      <alignment vertical="center"/>
    </xf>
    <xf numFmtId="0" fontId="10" fillId="2" borderId="0" xfId="0" applyFont="1" applyFill="1"/>
    <xf numFmtId="0" fontId="10" fillId="0" borderId="0" xfId="0" applyFont="1" applyFill="1"/>
    <xf numFmtId="0" fontId="10" fillId="0" borderId="0" xfId="0" applyFont="1"/>
    <xf numFmtId="0" fontId="10" fillId="2" borderId="1" xfId="0" applyFont="1" applyFill="1" applyBorder="1"/>
    <xf numFmtId="0" fontId="10" fillId="5" borderId="1" xfId="0" applyFont="1" applyFill="1" applyBorder="1"/>
    <xf numFmtId="0" fontId="10" fillId="0" borderId="1" xfId="0" applyFont="1" applyBorder="1"/>
    <xf numFmtId="164" fontId="10" fillId="5" borderId="1" xfId="0" applyNumberFormat="1" applyFont="1" applyFill="1" applyBorder="1"/>
    <xf numFmtId="164" fontId="10" fillId="5" borderId="1" xfId="1" applyNumberFormat="1" applyFont="1" applyFill="1" applyBorder="1"/>
    <xf numFmtId="0" fontId="10" fillId="4" borderId="1" xfId="0" applyFont="1" applyFill="1" applyBorder="1"/>
    <xf numFmtId="164" fontId="10" fillId="3" borderId="1" xfId="0" applyNumberFormat="1" applyFont="1" applyFill="1" applyBorder="1" applyAlignment="1">
      <alignment horizontal="center"/>
    </xf>
    <xf numFmtId="0" fontId="20" fillId="0" borderId="0" xfId="0" applyFont="1" applyFill="1"/>
    <xf numFmtId="0" fontId="19" fillId="0" borderId="1" xfId="0" applyFont="1" applyBorder="1"/>
    <xf numFmtId="164" fontId="10" fillId="0" borderId="1" xfId="0" applyNumberFormat="1" applyFont="1" applyBorder="1"/>
    <xf numFmtId="164" fontId="10" fillId="0" borderId="1" xfId="1" applyNumberFormat="1" applyFont="1" applyBorder="1"/>
    <xf numFmtId="164" fontId="10" fillId="0" borderId="0" xfId="0" applyNumberFormat="1" applyFont="1"/>
    <xf numFmtId="164" fontId="10" fillId="4" borderId="1" xfId="0" applyNumberFormat="1" applyFont="1" applyFill="1" applyBorder="1"/>
    <xf numFmtId="9" fontId="10" fillId="0" borderId="0" xfId="0" applyNumberFormat="1" applyFont="1" applyFill="1"/>
    <xf numFmtId="0" fontId="10" fillId="0" borderId="0" xfId="0" applyFont="1" applyBorder="1"/>
    <xf numFmtId="0" fontId="25" fillId="0" borderId="0" xfId="0" applyFont="1"/>
    <xf numFmtId="0" fontId="25" fillId="2" borderId="6" xfId="0" applyFont="1" applyFill="1" applyBorder="1"/>
    <xf numFmtId="0" fontId="25" fillId="3" borderId="0" xfId="0" applyFont="1" applyFill="1"/>
    <xf numFmtId="0" fontId="25" fillId="2" borderId="1" xfId="0" applyFont="1" applyFill="1" applyBorder="1"/>
    <xf numFmtId="0" fontId="25" fillId="3" borderId="0" xfId="0" applyFont="1" applyFill="1" applyBorder="1"/>
    <xf numFmtId="0" fontId="25" fillId="2" borderId="5" xfId="0" applyFont="1" applyFill="1" applyBorder="1"/>
    <xf numFmtId="0" fontId="25" fillId="2" borderId="7" xfId="0" applyFont="1" applyFill="1" applyBorder="1"/>
    <xf numFmtId="0" fontId="25" fillId="2" borderId="0" xfId="0" applyFont="1" applyFill="1" applyBorder="1"/>
    <xf numFmtId="0" fontId="25" fillId="2" borderId="2" xfId="0" applyFont="1" applyFill="1" applyBorder="1"/>
    <xf numFmtId="0" fontId="23" fillId="3" borderId="0" xfId="0" applyFont="1" applyFill="1" applyBorder="1"/>
    <xf numFmtId="0" fontId="26" fillId="3" borderId="0" xfId="0" applyFont="1" applyFill="1" applyBorder="1"/>
    <xf numFmtId="0" fontId="25" fillId="2" borderId="3" xfId="0" applyFont="1" applyFill="1" applyBorder="1"/>
    <xf numFmtId="0" fontId="28" fillId="6" borderId="1" xfId="0" applyFont="1" applyFill="1" applyBorder="1" applyAlignment="1">
      <alignment horizontal="center"/>
    </xf>
    <xf numFmtId="0" fontId="28" fillId="6" borderId="3" xfId="0" applyFont="1" applyFill="1" applyBorder="1" applyAlignment="1">
      <alignment horizontal="center"/>
    </xf>
    <xf numFmtId="0" fontId="28" fillId="6" borderId="2" xfId="0" applyFont="1" applyFill="1" applyBorder="1" applyAlignment="1">
      <alignment horizontal="center"/>
    </xf>
    <xf numFmtId="0" fontId="12" fillId="0" borderId="1" xfId="0" applyFont="1" applyBorder="1" applyAlignment="1">
      <alignment horizontal="center"/>
    </xf>
    <xf numFmtId="0" fontId="12" fillId="0" borderId="3" xfId="0" applyNumberFormat="1" applyFont="1" applyBorder="1" applyAlignment="1">
      <alignment horizontal="center"/>
    </xf>
    <xf numFmtId="0" fontId="12" fillId="0" borderId="2" xfId="0" applyFont="1" applyBorder="1" applyAlignment="1">
      <alignment horizontal="center"/>
    </xf>
    <xf numFmtId="0" fontId="12" fillId="0" borderId="1" xfId="0" applyNumberFormat="1" applyFont="1" applyBorder="1" applyAlignment="1">
      <alignment horizontal="center"/>
    </xf>
    <xf numFmtId="0" fontId="12" fillId="2" borderId="1" xfId="0" applyFont="1" applyFill="1" applyBorder="1" applyAlignment="1">
      <alignment horizontal="center"/>
    </xf>
    <xf numFmtId="49" fontId="12" fillId="2" borderId="3" xfId="0" applyNumberFormat="1" applyFont="1" applyFill="1" applyBorder="1" applyAlignment="1">
      <alignment horizontal="center"/>
    </xf>
    <xf numFmtId="0" fontId="12" fillId="2" borderId="2" xfId="0" applyFont="1" applyFill="1" applyBorder="1" applyAlignment="1">
      <alignment horizontal="center"/>
    </xf>
    <xf numFmtId="49" fontId="12" fillId="2" borderId="1" xfId="0" applyNumberFormat="1" applyFont="1" applyFill="1" applyBorder="1" applyAlignment="1">
      <alignment horizontal="center"/>
    </xf>
    <xf numFmtId="166" fontId="12" fillId="0" borderId="3" xfId="0" applyNumberFormat="1" applyFont="1" applyBorder="1" applyAlignment="1">
      <alignment horizontal="center"/>
    </xf>
    <xf numFmtId="166" fontId="12" fillId="0" borderId="1" xfId="0" applyNumberFormat="1" applyFont="1" applyBorder="1" applyAlignment="1">
      <alignment horizontal="center"/>
    </xf>
    <xf numFmtId="49" fontId="12" fillId="0" borderId="1" xfId="0" applyNumberFormat="1" applyFont="1" applyBorder="1" applyAlignment="1">
      <alignment horizontal="center"/>
    </xf>
    <xf numFmtId="49" fontId="12" fillId="0" borderId="2" xfId="0" applyNumberFormat="1" applyFont="1" applyBorder="1" applyAlignment="1">
      <alignment horizontal="center"/>
    </xf>
    <xf numFmtId="0" fontId="14" fillId="7" borderId="2" xfId="0" applyFont="1" applyFill="1" applyBorder="1" applyAlignment="1">
      <alignment horizontal="center"/>
    </xf>
    <xf numFmtId="166" fontId="14" fillId="7" borderId="3" xfId="0" applyNumberFormat="1" applyFont="1" applyFill="1" applyBorder="1" applyAlignment="1">
      <alignment horizontal="center"/>
    </xf>
    <xf numFmtId="166" fontId="14" fillId="7" borderId="1" xfId="0" applyNumberFormat="1" applyFont="1" applyFill="1" applyBorder="1" applyAlignment="1">
      <alignment horizontal="center"/>
    </xf>
    <xf numFmtId="0" fontId="14" fillId="2" borderId="2" xfId="0" applyFont="1" applyFill="1" applyBorder="1" applyAlignment="1">
      <alignment horizontal="center"/>
    </xf>
    <xf numFmtId="166" fontId="14" fillId="2" borderId="3" xfId="0" applyNumberFormat="1" applyFont="1" applyFill="1" applyBorder="1" applyAlignment="1">
      <alignment horizontal="center"/>
    </xf>
    <xf numFmtId="166" fontId="14" fillId="2" borderId="1" xfId="0" applyNumberFormat="1" applyFont="1" applyFill="1" applyBorder="1" applyAlignment="1">
      <alignment horizontal="center"/>
    </xf>
    <xf numFmtId="0" fontId="10" fillId="0" borderId="0" xfId="0" applyFont="1" applyProtection="1">
      <protection hidden="1"/>
    </xf>
    <xf numFmtId="164" fontId="31" fillId="0" borderId="0" xfId="0" applyNumberFormat="1" applyFont="1" applyAlignment="1">
      <alignment vertical="center"/>
    </xf>
    <xf numFmtId="165" fontId="30" fillId="0" borderId="0" xfId="0" applyNumberFormat="1" applyFont="1" applyBorder="1" applyAlignment="1">
      <alignment vertical="center"/>
    </xf>
    <xf numFmtId="44" fontId="30" fillId="0" borderId="0" xfId="1" applyFont="1" applyBorder="1" applyAlignment="1">
      <alignment vertical="center"/>
    </xf>
    <xf numFmtId="6" fontId="0" fillId="0" borderId="0" xfId="0" applyNumberFormat="1" applyAlignment="1">
      <alignment vertical="center"/>
    </xf>
    <xf numFmtId="6" fontId="0" fillId="0" borderId="0" xfId="0" applyNumberFormat="1"/>
    <xf numFmtId="0" fontId="25" fillId="5" borderId="1" xfId="0" applyFont="1" applyFill="1" applyBorder="1" applyAlignment="1">
      <alignment horizontal="center"/>
    </xf>
    <xf numFmtId="0" fontId="25" fillId="0" borderId="0" xfId="0" applyFont="1" applyBorder="1" applyAlignment="1">
      <alignment horizontal="left" vertical="center" wrapText="1"/>
    </xf>
    <xf numFmtId="0" fontId="18" fillId="14" borderId="1" xfId="0" applyFont="1" applyFill="1" applyBorder="1" applyAlignment="1">
      <alignment horizontal="center" vertical="center"/>
    </xf>
    <xf numFmtId="0" fontId="18" fillId="14" borderId="5" xfId="0" applyFont="1" applyFill="1" applyBorder="1" applyAlignment="1">
      <alignment horizontal="center" vertical="center"/>
    </xf>
    <xf numFmtId="0" fontId="27" fillId="3" borderId="0" xfId="2" applyFont="1" applyFill="1" applyBorder="1" applyAlignment="1">
      <alignment horizontal="left"/>
    </xf>
    <xf numFmtId="0" fontId="27" fillId="3" borderId="9" xfId="2" applyFont="1" applyFill="1" applyBorder="1" applyAlignment="1">
      <alignment horizontal="left"/>
    </xf>
    <xf numFmtId="0" fontId="24" fillId="0" borderId="6" xfId="0" applyFont="1" applyBorder="1" applyAlignment="1">
      <alignment horizontal="center" vertical="center"/>
    </xf>
    <xf numFmtId="0" fontId="24" fillId="0" borderId="1" xfId="0" applyFont="1" applyBorder="1" applyAlignment="1">
      <alignment horizontal="center" vertical="center"/>
    </xf>
    <xf numFmtId="0" fontId="22" fillId="0" borderId="1" xfId="0" applyFont="1" applyBorder="1" applyAlignment="1">
      <alignment horizontal="left" vertical="center" wrapText="1"/>
    </xf>
    <xf numFmtId="0" fontId="9" fillId="13" borderId="1" xfId="0" applyFont="1" applyFill="1" applyBorder="1" applyAlignment="1">
      <alignment horizontal="center" vertical="center"/>
    </xf>
    <xf numFmtId="0" fontId="9" fillId="11" borderId="1" xfId="0" applyFont="1" applyFill="1" applyBorder="1" applyAlignment="1">
      <alignment horizontal="center" vertical="center"/>
    </xf>
    <xf numFmtId="0" fontId="23" fillId="0" borderId="6" xfId="0" applyFont="1" applyBorder="1" applyAlignment="1">
      <alignment horizontal="center" vertical="center" wrapText="1"/>
    </xf>
    <xf numFmtId="0" fontId="23" fillId="0" borderId="1" xfId="0" applyFont="1" applyBorder="1" applyAlignment="1">
      <alignment horizontal="center" vertical="center" wrapText="1"/>
    </xf>
    <xf numFmtId="0" fontId="9" fillId="14" borderId="1" xfId="0" applyFont="1" applyFill="1" applyBorder="1" applyAlignment="1">
      <alignment horizontal="center" vertical="center"/>
    </xf>
    <xf numFmtId="0" fontId="9" fillId="6" borderId="1" xfId="0" applyFont="1" applyFill="1" applyBorder="1" applyAlignment="1">
      <alignment horizontal="center" vertical="center"/>
    </xf>
    <xf numFmtId="0" fontId="10" fillId="3" borderId="1" xfId="0" applyFont="1" applyFill="1" applyBorder="1" applyAlignment="1">
      <alignment horizontal="center"/>
    </xf>
    <xf numFmtId="0" fontId="10" fillId="3" borderId="1" xfId="0" applyFont="1" applyFill="1" applyBorder="1" applyAlignment="1">
      <alignment horizontal="center" vertical="top" wrapText="1"/>
    </xf>
    <xf numFmtId="0" fontId="18" fillId="14" borderId="0" xfId="0" applyFont="1" applyFill="1" applyAlignment="1">
      <alignment horizontal="center" vertical="center"/>
    </xf>
    <xf numFmtId="0" fontId="19" fillId="7" borderId="1" xfId="0" applyFont="1" applyFill="1" applyBorder="1" applyAlignment="1">
      <alignment horizontal="center"/>
    </xf>
    <xf numFmtId="0" fontId="21" fillId="0" borderId="0" xfId="0" applyFont="1" applyAlignment="1">
      <alignment horizontal="center" vertical="center"/>
    </xf>
    <xf numFmtId="0" fontId="21" fillId="0" borderId="11" xfId="0" applyFont="1" applyBorder="1" applyAlignment="1">
      <alignment horizontal="center" vertical="center" wrapText="1"/>
    </xf>
    <xf numFmtId="0" fontId="21" fillId="0" borderId="0" xfId="0" applyFont="1" applyAlignment="1">
      <alignment horizontal="center" vertical="center" wrapText="1"/>
    </xf>
    <xf numFmtId="0" fontId="11" fillId="7" borderId="3" xfId="0" applyFont="1" applyFill="1" applyBorder="1" applyAlignment="1">
      <alignment horizontal="left" vertical="center"/>
    </xf>
    <xf numFmtId="0" fontId="11" fillId="7" borderId="4" xfId="0" applyFont="1" applyFill="1" applyBorder="1" applyAlignment="1">
      <alignment horizontal="left" vertical="center"/>
    </xf>
    <xf numFmtId="0" fontId="11" fillId="7" borderId="2" xfId="0" applyFont="1" applyFill="1" applyBorder="1" applyAlignment="1">
      <alignment horizontal="left" vertical="center"/>
    </xf>
    <xf numFmtId="0" fontId="15" fillId="3" borderId="10" xfId="2" applyFont="1" applyFill="1" applyBorder="1" applyAlignment="1">
      <alignment horizontal="left"/>
    </xf>
    <xf numFmtId="0" fontId="15" fillId="3" borderId="0" xfId="2" applyFont="1" applyFill="1" applyBorder="1" applyAlignment="1">
      <alignment horizontal="left"/>
    </xf>
    <xf numFmtId="0" fontId="12" fillId="0" borderId="3" xfId="0" applyFont="1" applyBorder="1" applyAlignment="1">
      <alignment horizontal="left" vertical="center"/>
    </xf>
    <xf numFmtId="0" fontId="12" fillId="0" borderId="4" xfId="0" applyFont="1" applyBorder="1" applyAlignment="1">
      <alignment horizontal="left" vertical="center"/>
    </xf>
    <xf numFmtId="0" fontId="12" fillId="0" borderId="2" xfId="0" applyFont="1" applyBorder="1" applyAlignment="1">
      <alignment horizontal="left" vertical="center"/>
    </xf>
    <xf numFmtId="0" fontId="14" fillId="0" borderId="3" xfId="0" applyFont="1" applyBorder="1" applyAlignment="1">
      <alignment horizontal="left"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11" xfId="2" applyFont="1" applyBorder="1" applyAlignment="1">
      <alignment vertical="center"/>
    </xf>
    <xf numFmtId="0" fontId="16" fillId="0" borderId="3" xfId="0" applyFont="1" applyBorder="1" applyAlignment="1">
      <alignment horizontal="left" vertical="center" wrapText="1"/>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5" fillId="0" borderId="11" xfId="2" applyFont="1" applyBorder="1" applyAlignment="1">
      <alignment horizontal="left" vertical="center"/>
    </xf>
    <xf numFmtId="0" fontId="15" fillId="0" borderId="0" xfId="2" applyFont="1" applyAlignment="1">
      <alignment horizontal="left" vertical="center"/>
    </xf>
    <xf numFmtId="0" fontId="13" fillId="0" borderId="0" xfId="0" applyFont="1" applyAlignment="1">
      <alignment horizontal="left" vertical="center"/>
    </xf>
    <xf numFmtId="0" fontId="11" fillId="7" borderId="3" xfId="0" applyFont="1" applyFill="1" applyBorder="1" applyAlignment="1">
      <alignment horizontal="center" vertical="center"/>
    </xf>
    <xf numFmtId="0" fontId="11" fillId="7" borderId="4" xfId="0" applyFont="1" applyFill="1" applyBorder="1" applyAlignment="1">
      <alignment horizontal="center" vertical="center"/>
    </xf>
    <xf numFmtId="0" fontId="11" fillId="7" borderId="2" xfId="0" applyFont="1" applyFill="1" applyBorder="1" applyAlignment="1">
      <alignment horizontal="center" vertical="center"/>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9" fillId="14" borderId="0" xfId="0" applyFont="1" applyFill="1" applyAlignment="1">
      <alignment horizontal="center" vertical="center"/>
    </xf>
    <xf numFmtId="0" fontId="11" fillId="7" borderId="9" xfId="0" applyFont="1" applyFill="1" applyBorder="1" applyAlignment="1">
      <alignment horizontal="center" vertical="center"/>
    </xf>
    <xf numFmtId="0" fontId="25" fillId="3" borderId="0" xfId="0" applyFont="1" applyFill="1" applyBorder="1" applyAlignment="1">
      <alignment horizontal="left"/>
    </xf>
    <xf numFmtId="0" fontId="14" fillId="5" borderId="1" xfId="0" applyFont="1" applyFill="1" applyBorder="1" applyAlignment="1">
      <alignment horizontal="center"/>
    </xf>
    <xf numFmtId="0" fontId="12" fillId="7" borderId="1" xfId="0" applyFont="1" applyFill="1" applyBorder="1" applyAlignment="1">
      <alignment horizontal="center"/>
    </xf>
    <xf numFmtId="0" fontId="28" fillId="11" borderId="1" xfId="0" applyFont="1" applyFill="1" applyBorder="1" applyAlignment="1">
      <alignment horizontal="center"/>
    </xf>
    <xf numFmtId="0" fontId="28" fillId="11" borderId="3" xfId="0" applyFont="1" applyFill="1" applyBorder="1" applyAlignment="1">
      <alignment horizontal="center"/>
    </xf>
    <xf numFmtId="0" fontId="28" fillId="11" borderId="2" xfId="0" applyFont="1" applyFill="1" applyBorder="1" applyAlignment="1">
      <alignment horizontal="center"/>
    </xf>
    <xf numFmtId="0" fontId="0" fillId="9" borderId="1" xfId="0" applyFill="1" applyBorder="1" applyAlignment="1">
      <alignment horizontal="center"/>
    </xf>
    <xf numFmtId="0" fontId="0" fillId="10" borderId="1" xfId="0" applyFill="1" applyBorder="1" applyAlignment="1">
      <alignment horizontal="center"/>
    </xf>
  </cellXfs>
  <cellStyles count="3">
    <cellStyle name="Currency" xfId="1" builtinId="4"/>
    <cellStyle name="Hyperlink" xfId="2" builtinId="8"/>
    <cellStyle name="Normal" xfId="0" builtinId="0"/>
  </cellStyles>
  <dxfs count="0"/>
  <tableStyles count="0" defaultTableStyle="TableStyleMedium2" defaultPivotStyle="PivotStyleLight16"/>
  <colors>
    <mruColors>
      <color rgb="FF8C2531"/>
      <color rgb="FFB2461F"/>
      <color rgb="FF005E84"/>
      <color rgb="FF7E9A4B"/>
      <color rgb="FFD88A00"/>
      <color rgb="FF3C2D57"/>
      <color rgb="FF66FFFF"/>
      <color rgb="FFBFBFBF"/>
      <color rgb="FF7E8A00"/>
      <color rgb="FF7F7F7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xdr:col>
      <xdr:colOff>190500</xdr:colOff>
      <xdr:row>21</xdr:row>
      <xdr:rowOff>38101</xdr:rowOff>
    </xdr:from>
    <xdr:to>
      <xdr:col>4</xdr:col>
      <xdr:colOff>447675</xdr:colOff>
      <xdr:row>22</xdr:row>
      <xdr:rowOff>314325</xdr:rowOff>
    </xdr:to>
    <xdr:sp macro="" textlink="">
      <xdr:nvSpPr>
        <xdr:cNvPr id="2" name="Arrow: Down 1">
          <a:extLst>
            <a:ext uri="{FF2B5EF4-FFF2-40B4-BE49-F238E27FC236}">
              <a16:creationId xmlns:a16="http://schemas.microsoft.com/office/drawing/2014/main" id="{00000000-0008-0000-0200-000002000000}"/>
            </a:ext>
          </a:extLst>
        </xdr:cNvPr>
        <xdr:cNvSpPr/>
      </xdr:nvSpPr>
      <xdr:spPr>
        <a:xfrm>
          <a:off x="360045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4" name="Arrow: Down 1">
          <a:extLst>
            <a:ext uri="{FF2B5EF4-FFF2-40B4-BE49-F238E27FC236}">
              <a16:creationId xmlns:a16="http://schemas.microsoft.com/office/drawing/2014/main" id="{00000000-0008-0000-0200-000004000000}"/>
            </a:ext>
          </a:extLst>
        </xdr:cNvPr>
        <xdr:cNvSpPr/>
      </xdr:nvSpPr>
      <xdr:spPr>
        <a:xfrm>
          <a:off x="632460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1.bin"/><Relationship Id="rId4" Type="http://schemas.openxmlformats.org/officeDocument/2006/relationships/hyperlink" Target="https://studentaid.gov/asla/"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4.bin"/><Relationship Id="rId4" Type="http://schemas.openxmlformats.org/officeDocument/2006/relationships/hyperlink" Target="https://rfums-bigtree.s3.amazonaws.com/files/resources/accept-reject-modify-2324ay.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G133"/>
  <sheetViews>
    <sheetView showGridLines="0" tabSelected="1" workbookViewId="0">
      <selection activeCell="E24" sqref="E24"/>
    </sheetView>
  </sheetViews>
  <sheetFormatPr defaultColWidth="9.28515625" defaultRowHeight="15" x14ac:dyDescent="0.2"/>
  <cols>
    <col min="1" max="1" width="1.28515625" style="57" customWidth="1"/>
    <col min="2" max="2" width="2.7109375" style="57" customWidth="1"/>
    <col min="3" max="5" width="9.28515625" style="57"/>
    <col min="6" max="6" width="50.28515625" style="57" customWidth="1"/>
    <col min="7" max="8" width="1.28515625" style="57" customWidth="1"/>
    <col min="9" max="16384" width="9.28515625" style="57"/>
  </cols>
  <sheetData>
    <row r="1" spans="1:33" ht="54" customHeight="1" x14ac:dyDescent="0.2">
      <c r="A1" s="97" t="s">
        <v>94</v>
      </c>
      <c r="B1" s="97"/>
      <c r="C1" s="97"/>
      <c r="D1" s="97"/>
      <c r="E1" s="97"/>
      <c r="F1" s="97"/>
      <c r="G1" s="97"/>
    </row>
    <row r="2" spans="1:33" ht="7.15" customHeight="1" x14ac:dyDescent="0.2">
      <c r="A2" s="58"/>
      <c r="B2" s="58"/>
      <c r="C2" s="58"/>
      <c r="D2" s="58"/>
      <c r="E2" s="58"/>
      <c r="F2" s="58"/>
      <c r="G2" s="58"/>
      <c r="H2" s="59"/>
      <c r="I2" s="59"/>
      <c r="J2" s="59"/>
      <c r="K2" s="59"/>
      <c r="L2" s="59"/>
      <c r="M2" s="59"/>
      <c r="N2" s="59"/>
      <c r="O2" s="59"/>
      <c r="P2" s="59"/>
      <c r="Q2" s="59"/>
      <c r="R2" s="59"/>
      <c r="S2" s="59"/>
      <c r="T2" s="59"/>
      <c r="U2" s="59"/>
      <c r="V2" s="59"/>
      <c r="W2" s="59"/>
      <c r="X2" s="59"/>
      <c r="Y2" s="59"/>
      <c r="Z2" s="59"/>
      <c r="AA2" s="59"/>
      <c r="AB2" s="59"/>
    </row>
    <row r="3" spans="1:33" ht="15.75" customHeight="1" x14ac:dyDescent="0.2">
      <c r="A3" s="60"/>
      <c r="B3" s="98" t="s">
        <v>106</v>
      </c>
      <c r="C3" s="98"/>
      <c r="D3" s="98"/>
      <c r="E3" s="98"/>
      <c r="F3" s="98"/>
      <c r="G3" s="60"/>
      <c r="H3" s="61"/>
      <c r="I3" s="59"/>
      <c r="J3" s="59"/>
      <c r="K3" s="59"/>
      <c r="L3" s="59"/>
      <c r="M3" s="59"/>
      <c r="N3" s="59"/>
      <c r="O3" s="59"/>
      <c r="P3" s="59"/>
      <c r="Q3" s="59"/>
      <c r="R3" s="59"/>
      <c r="S3" s="59"/>
      <c r="T3" s="59"/>
      <c r="U3" s="59"/>
      <c r="V3" s="59"/>
      <c r="W3" s="59"/>
      <c r="X3" s="59"/>
      <c r="Y3" s="59"/>
      <c r="Z3" s="59"/>
      <c r="AA3" s="59"/>
      <c r="AB3" s="59"/>
    </row>
    <row r="4" spans="1:33" ht="15" customHeight="1" x14ac:dyDescent="0.2">
      <c r="A4" s="60"/>
      <c r="B4" s="98"/>
      <c r="C4" s="99"/>
      <c r="D4" s="99"/>
      <c r="E4" s="99"/>
      <c r="F4" s="99"/>
      <c r="G4" s="60"/>
      <c r="H4" s="61"/>
      <c r="I4" s="59"/>
      <c r="J4" s="59"/>
      <c r="K4" s="59"/>
      <c r="L4" s="59"/>
      <c r="M4" s="59"/>
      <c r="N4" s="59"/>
      <c r="O4" s="59"/>
      <c r="P4" s="59"/>
      <c r="Q4" s="59"/>
      <c r="R4" s="59"/>
      <c r="S4" s="59"/>
      <c r="T4" s="59"/>
      <c r="U4" s="59"/>
      <c r="V4" s="59"/>
      <c r="W4" s="59"/>
      <c r="X4" s="59"/>
      <c r="Y4" s="59"/>
      <c r="Z4" s="59"/>
      <c r="AA4" s="59"/>
      <c r="AB4" s="59"/>
    </row>
    <row r="5" spans="1:33" ht="7.15" customHeight="1" x14ac:dyDescent="0.2">
      <c r="A5" s="62"/>
      <c r="B5" s="63"/>
      <c r="C5" s="64"/>
      <c r="D5" s="64"/>
      <c r="E5" s="64"/>
      <c r="F5" s="64"/>
      <c r="G5" s="65"/>
      <c r="H5" s="61"/>
      <c r="I5" s="59"/>
      <c r="J5" s="59"/>
      <c r="K5" s="59"/>
      <c r="L5" s="59"/>
      <c r="M5" s="59"/>
      <c r="N5" s="59"/>
      <c r="O5" s="59"/>
      <c r="P5" s="59"/>
      <c r="Q5" s="59"/>
      <c r="R5" s="59"/>
      <c r="S5" s="59"/>
      <c r="T5" s="59"/>
      <c r="U5" s="59"/>
      <c r="V5" s="59"/>
      <c r="W5" s="59"/>
      <c r="X5" s="59"/>
      <c r="Y5" s="59"/>
      <c r="Z5" s="59"/>
      <c r="AA5" s="59"/>
      <c r="AB5" s="59"/>
    </row>
    <row r="6" spans="1:33" ht="18.75" customHeight="1" x14ac:dyDescent="0.2">
      <c r="A6" s="64"/>
      <c r="B6" s="66">
        <v>1</v>
      </c>
      <c r="C6" s="61" t="s">
        <v>91</v>
      </c>
      <c r="D6" s="67"/>
      <c r="E6" s="67"/>
      <c r="F6" s="67"/>
      <c r="G6" s="65"/>
      <c r="H6" s="61"/>
      <c r="I6" s="59"/>
      <c r="J6" s="59"/>
      <c r="K6" s="59"/>
      <c r="L6" s="59"/>
      <c r="M6" s="59"/>
      <c r="N6" s="59"/>
      <c r="O6" s="59"/>
      <c r="P6" s="59"/>
      <c r="Q6" s="59"/>
      <c r="R6" s="59"/>
      <c r="S6" s="59"/>
      <c r="T6" s="59"/>
      <c r="U6" s="59"/>
      <c r="V6" s="59"/>
      <c r="W6" s="59"/>
      <c r="X6" s="59"/>
      <c r="Y6" s="59"/>
      <c r="Z6" s="59"/>
      <c r="AA6" s="59"/>
      <c r="AB6" s="59"/>
    </row>
    <row r="7" spans="1:33" ht="18.75" customHeight="1" x14ac:dyDescent="0.2">
      <c r="A7" s="64"/>
      <c r="B7" s="66">
        <v>2</v>
      </c>
      <c r="C7" s="61" t="s">
        <v>87</v>
      </c>
      <c r="D7" s="67"/>
      <c r="E7" s="67"/>
      <c r="F7" s="67"/>
      <c r="G7" s="65"/>
      <c r="H7" s="61"/>
      <c r="I7" s="59"/>
      <c r="J7" s="59"/>
      <c r="K7" s="59"/>
      <c r="L7" s="59"/>
      <c r="M7" s="59"/>
      <c r="N7" s="59"/>
      <c r="O7" s="59"/>
      <c r="P7" s="59"/>
      <c r="Q7" s="59"/>
      <c r="R7" s="59"/>
      <c r="S7" s="59"/>
      <c r="T7" s="59"/>
      <c r="U7" s="59"/>
      <c r="V7" s="59"/>
      <c r="W7" s="59"/>
      <c r="X7" s="59"/>
      <c r="Y7" s="59"/>
      <c r="Z7" s="59"/>
      <c r="AA7" s="59"/>
      <c r="AB7" s="59"/>
    </row>
    <row r="8" spans="1:33" ht="18.75" customHeight="1" x14ac:dyDescent="0.2">
      <c r="A8" s="64"/>
      <c r="B8" s="66">
        <v>3</v>
      </c>
      <c r="C8" s="61" t="s">
        <v>0</v>
      </c>
      <c r="D8" s="67"/>
      <c r="E8" s="67"/>
      <c r="F8" s="67"/>
      <c r="G8" s="65"/>
      <c r="H8" s="59"/>
      <c r="I8" s="59"/>
      <c r="J8" s="59"/>
      <c r="K8" s="59"/>
      <c r="L8" s="59"/>
      <c r="M8" s="59"/>
      <c r="N8" s="59"/>
      <c r="O8" s="59"/>
      <c r="P8" s="59"/>
      <c r="Q8" s="59"/>
      <c r="R8" s="59"/>
      <c r="S8" s="59"/>
      <c r="T8" s="59"/>
      <c r="U8" s="59"/>
      <c r="V8" s="59"/>
      <c r="W8" s="59"/>
      <c r="X8" s="59"/>
      <c r="Y8" s="59"/>
      <c r="Z8" s="59"/>
      <c r="AA8" s="59"/>
      <c r="AB8" s="59"/>
    </row>
    <row r="9" spans="1:33" ht="18.75" customHeight="1" x14ac:dyDescent="0.2">
      <c r="A9" s="64"/>
      <c r="B9" s="66">
        <v>4</v>
      </c>
      <c r="C9" s="61" t="s">
        <v>1</v>
      </c>
      <c r="D9" s="67"/>
      <c r="E9" s="67"/>
      <c r="F9" s="67"/>
      <c r="G9" s="65"/>
      <c r="H9" s="59"/>
      <c r="I9" s="59"/>
      <c r="J9" s="59"/>
      <c r="K9" s="59"/>
      <c r="L9" s="59"/>
      <c r="M9" s="59"/>
      <c r="N9" s="59"/>
      <c r="O9" s="59"/>
      <c r="P9" s="59"/>
      <c r="Q9" s="59"/>
      <c r="R9" s="59"/>
      <c r="S9" s="59"/>
      <c r="T9" s="59"/>
      <c r="U9" s="59"/>
      <c r="V9" s="59"/>
      <c r="W9" s="59"/>
      <c r="X9" s="59"/>
      <c r="Y9" s="59"/>
      <c r="Z9" s="59"/>
      <c r="AA9" s="59"/>
      <c r="AB9" s="59"/>
    </row>
    <row r="10" spans="1:33" ht="18.75" customHeight="1" x14ac:dyDescent="0.2">
      <c r="A10" s="64"/>
      <c r="B10" s="66">
        <v>5</v>
      </c>
      <c r="C10" s="61" t="s">
        <v>2</v>
      </c>
      <c r="D10" s="67"/>
      <c r="E10" s="67"/>
      <c r="F10" s="67"/>
      <c r="G10" s="65"/>
      <c r="H10" s="59"/>
      <c r="I10" s="59"/>
      <c r="J10" s="59"/>
      <c r="K10" s="59"/>
      <c r="L10" s="59"/>
      <c r="M10" s="59"/>
      <c r="N10" s="59"/>
      <c r="O10" s="59"/>
      <c r="P10" s="59"/>
      <c r="Q10" s="59"/>
      <c r="R10" s="59"/>
      <c r="S10" s="59"/>
      <c r="T10" s="59"/>
      <c r="U10" s="59"/>
      <c r="V10" s="59"/>
      <c r="W10" s="59"/>
      <c r="X10" s="59"/>
      <c r="Y10" s="59"/>
      <c r="Z10" s="59"/>
      <c r="AA10" s="59"/>
      <c r="AB10" s="59"/>
    </row>
    <row r="11" spans="1:33" ht="18.75" customHeight="1" x14ac:dyDescent="0.2">
      <c r="A11" s="64"/>
      <c r="B11" s="66">
        <v>6</v>
      </c>
      <c r="C11" s="61" t="s">
        <v>3</v>
      </c>
      <c r="D11" s="67"/>
      <c r="E11" s="67"/>
      <c r="F11" s="67"/>
      <c r="G11" s="65"/>
      <c r="H11" s="59"/>
      <c r="I11" s="59"/>
      <c r="J11" s="59"/>
      <c r="K11" s="59"/>
      <c r="L11" s="59"/>
      <c r="M11" s="59"/>
      <c r="N11" s="59"/>
      <c r="O11" s="59"/>
      <c r="P11" s="59"/>
      <c r="Q11" s="59"/>
      <c r="R11" s="59"/>
      <c r="S11" s="59"/>
      <c r="T11" s="59"/>
      <c r="U11" s="59"/>
      <c r="V11" s="59"/>
      <c r="W11" s="59"/>
      <c r="X11" s="59"/>
      <c r="Y11" s="59"/>
      <c r="Z11" s="59"/>
      <c r="AA11" s="59"/>
      <c r="AB11" s="59"/>
    </row>
    <row r="12" spans="1:33" ht="18.75" customHeight="1" x14ac:dyDescent="0.2">
      <c r="A12" s="64"/>
      <c r="B12" s="66">
        <v>7</v>
      </c>
      <c r="C12" s="61" t="s">
        <v>4</v>
      </c>
      <c r="D12" s="67"/>
      <c r="E12" s="67"/>
      <c r="F12" s="67"/>
      <c r="G12" s="65"/>
      <c r="H12" s="59"/>
      <c r="I12" s="59"/>
      <c r="J12" s="59"/>
      <c r="K12" s="59"/>
      <c r="L12" s="59"/>
      <c r="M12" s="59"/>
      <c r="N12" s="59"/>
      <c r="O12" s="59"/>
      <c r="P12" s="59"/>
      <c r="Q12" s="59"/>
      <c r="R12" s="59"/>
      <c r="S12" s="59"/>
      <c r="T12" s="59"/>
      <c r="U12" s="59"/>
      <c r="V12" s="59"/>
      <c r="W12" s="59"/>
      <c r="X12" s="59"/>
      <c r="Y12" s="59"/>
      <c r="Z12" s="59"/>
      <c r="AA12" s="59"/>
      <c r="AB12" s="59"/>
    </row>
    <row r="13" spans="1:33" x14ac:dyDescent="0.2">
      <c r="A13" s="64"/>
      <c r="B13" s="61"/>
      <c r="C13" s="100" t="s">
        <v>5</v>
      </c>
      <c r="D13" s="100"/>
      <c r="E13" s="100"/>
      <c r="F13" s="100"/>
      <c r="G13" s="65"/>
      <c r="H13" s="59"/>
      <c r="I13" s="59"/>
      <c r="J13" s="59"/>
      <c r="K13" s="59"/>
      <c r="L13" s="59"/>
      <c r="M13" s="59"/>
      <c r="N13" s="59"/>
      <c r="O13" s="59"/>
      <c r="P13" s="59"/>
      <c r="Q13" s="59"/>
      <c r="R13" s="59"/>
      <c r="S13" s="59"/>
      <c r="T13" s="59"/>
      <c r="U13" s="59"/>
      <c r="V13" s="59"/>
      <c r="W13" s="59"/>
      <c r="X13" s="59"/>
      <c r="Y13" s="59"/>
      <c r="Z13" s="59"/>
      <c r="AA13" s="59"/>
      <c r="AB13" s="59"/>
    </row>
    <row r="14" spans="1:33" x14ac:dyDescent="0.2">
      <c r="A14" s="64"/>
      <c r="B14" s="61"/>
      <c r="C14" s="100" t="s">
        <v>6</v>
      </c>
      <c r="D14" s="100"/>
      <c r="E14" s="100"/>
      <c r="F14" s="100"/>
      <c r="G14" s="65"/>
      <c r="H14" s="59"/>
      <c r="I14" s="59"/>
      <c r="J14" s="59"/>
      <c r="K14" s="59"/>
      <c r="L14" s="59"/>
      <c r="M14" s="59"/>
      <c r="N14" s="59"/>
      <c r="O14" s="59"/>
      <c r="P14" s="59"/>
      <c r="Q14" s="59"/>
      <c r="R14" s="59"/>
      <c r="S14" s="59"/>
      <c r="T14" s="59"/>
      <c r="U14" s="59"/>
      <c r="V14" s="59"/>
      <c r="W14" s="59"/>
      <c r="X14" s="59"/>
      <c r="Y14" s="59"/>
      <c r="Z14" s="59"/>
      <c r="AA14" s="59"/>
      <c r="AB14" s="59"/>
    </row>
    <row r="15" spans="1:33" x14ac:dyDescent="0.2">
      <c r="A15" s="64"/>
      <c r="B15" s="61"/>
      <c r="C15" s="100" t="s">
        <v>70</v>
      </c>
      <c r="D15" s="100"/>
      <c r="E15" s="100"/>
      <c r="F15" s="100"/>
      <c r="G15" s="65"/>
      <c r="H15" s="59"/>
      <c r="I15" s="59"/>
      <c r="J15" s="59"/>
      <c r="K15" s="59"/>
      <c r="L15" s="59"/>
      <c r="M15" s="59"/>
      <c r="N15" s="59"/>
      <c r="O15" s="59"/>
      <c r="P15" s="59"/>
      <c r="Q15" s="59"/>
      <c r="R15" s="59"/>
      <c r="S15" s="59"/>
      <c r="T15" s="59"/>
      <c r="U15" s="59"/>
      <c r="V15" s="59"/>
      <c r="W15" s="59"/>
      <c r="X15" s="59"/>
      <c r="Y15" s="59"/>
      <c r="Z15" s="59"/>
      <c r="AA15" s="59"/>
      <c r="AB15" s="59"/>
    </row>
    <row r="16" spans="1:33" x14ac:dyDescent="0.2">
      <c r="A16" s="64"/>
      <c r="B16" s="66">
        <v>8</v>
      </c>
      <c r="C16" s="61" t="s">
        <v>71</v>
      </c>
      <c r="D16" s="67"/>
      <c r="E16" s="67"/>
      <c r="F16" s="67"/>
      <c r="G16" s="65"/>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row>
    <row r="17" spans="1:33" ht="15.75" customHeight="1" x14ac:dyDescent="0.2">
      <c r="A17" s="64"/>
      <c r="B17" s="66"/>
      <c r="C17" s="101" t="s">
        <v>70</v>
      </c>
      <c r="D17" s="101"/>
      <c r="E17" s="101"/>
      <c r="F17" s="101"/>
      <c r="G17" s="65"/>
      <c r="H17" s="59"/>
      <c r="I17" s="59"/>
      <c r="J17" s="59"/>
      <c r="K17" s="59"/>
      <c r="L17" s="59"/>
      <c r="M17" s="59"/>
      <c r="N17" s="59"/>
      <c r="O17" s="59"/>
      <c r="P17" s="59"/>
      <c r="Q17" s="59"/>
      <c r="R17" s="59"/>
      <c r="S17" s="59"/>
      <c r="T17" s="59"/>
      <c r="U17" s="59"/>
      <c r="V17" s="59"/>
      <c r="W17" s="59"/>
      <c r="X17" s="59"/>
      <c r="Y17" s="59"/>
      <c r="Z17" s="59"/>
      <c r="AA17" s="59"/>
      <c r="AB17" s="59"/>
      <c r="AC17" s="59"/>
      <c r="AD17" s="59"/>
      <c r="AE17" s="59"/>
      <c r="AF17" s="59"/>
      <c r="AG17" s="59"/>
    </row>
    <row r="18" spans="1:33" ht="7.15" customHeight="1" x14ac:dyDescent="0.2">
      <c r="A18" s="60"/>
      <c r="B18" s="60"/>
      <c r="C18" s="60"/>
      <c r="D18" s="60"/>
      <c r="E18" s="60"/>
      <c r="F18" s="60"/>
      <c r="G18" s="65"/>
      <c r="H18" s="61"/>
      <c r="I18" s="59"/>
      <c r="J18" s="59"/>
      <c r="K18" s="59"/>
      <c r="L18" s="59"/>
      <c r="M18" s="59"/>
      <c r="N18" s="59"/>
      <c r="O18" s="59"/>
      <c r="P18" s="59"/>
      <c r="Q18" s="59"/>
      <c r="R18" s="59"/>
      <c r="S18" s="59"/>
      <c r="T18" s="59"/>
      <c r="U18" s="59"/>
      <c r="V18" s="59"/>
      <c r="W18" s="59"/>
      <c r="X18" s="59"/>
      <c r="Y18" s="59"/>
      <c r="Z18" s="59"/>
      <c r="AA18" s="59"/>
      <c r="AB18" s="59"/>
    </row>
    <row r="19" spans="1:33" x14ac:dyDescent="0.2">
      <c r="A19" s="96" t="s">
        <v>88</v>
      </c>
      <c r="B19" s="96"/>
      <c r="C19" s="96"/>
      <c r="D19" s="96"/>
      <c r="E19" s="96"/>
      <c r="F19" s="96"/>
      <c r="G19" s="96"/>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row>
    <row r="20" spans="1:33" x14ac:dyDescent="0.2">
      <c r="A20" s="59"/>
      <c r="B20" s="59"/>
      <c r="C20" s="59"/>
      <c r="D20" s="59"/>
      <c r="E20" s="59"/>
      <c r="F20" s="59"/>
      <c r="G20" s="59"/>
      <c r="H20" s="59"/>
      <c r="I20" s="59"/>
      <c r="J20" s="59"/>
      <c r="K20" s="59"/>
      <c r="L20" s="59"/>
      <c r="M20" s="59"/>
      <c r="N20" s="59"/>
      <c r="O20" s="59"/>
      <c r="P20" s="59"/>
      <c r="Q20" s="59"/>
      <c r="R20" s="59"/>
      <c r="S20" s="59"/>
      <c r="T20" s="59"/>
      <c r="U20" s="59"/>
      <c r="V20" s="59"/>
      <c r="W20" s="59"/>
      <c r="X20" s="59"/>
      <c r="Y20" s="59"/>
      <c r="Z20" s="59"/>
      <c r="AA20" s="59"/>
      <c r="AB20" s="59"/>
      <c r="AC20" s="59"/>
      <c r="AD20" s="59"/>
      <c r="AE20" s="59"/>
      <c r="AF20" s="59"/>
      <c r="AG20" s="59"/>
    </row>
    <row r="21" spans="1:33" x14ac:dyDescent="0.2">
      <c r="A21" s="59"/>
      <c r="B21" s="59"/>
      <c r="C21" s="59"/>
      <c r="D21" s="59"/>
      <c r="E21" s="59"/>
      <c r="F21" s="59"/>
      <c r="G21" s="59"/>
      <c r="H21" s="59"/>
      <c r="I21" s="59"/>
      <c r="J21" s="59"/>
      <c r="K21" s="59"/>
      <c r="L21" s="59"/>
      <c r="M21" s="59"/>
      <c r="N21" s="59"/>
      <c r="O21" s="59"/>
      <c r="P21" s="59"/>
      <c r="Q21" s="59"/>
      <c r="R21" s="59"/>
      <c r="S21" s="59"/>
      <c r="T21" s="59"/>
      <c r="U21" s="59"/>
      <c r="V21" s="59"/>
      <c r="W21" s="59"/>
      <c r="X21" s="59"/>
      <c r="Y21" s="59"/>
      <c r="Z21" s="59"/>
      <c r="AA21" s="59"/>
      <c r="AB21" s="59"/>
      <c r="AC21" s="59"/>
      <c r="AD21" s="59"/>
      <c r="AE21" s="59"/>
      <c r="AF21" s="59"/>
      <c r="AG21" s="59"/>
    </row>
    <row r="22" spans="1:33" x14ac:dyDescent="0.2">
      <c r="A22" s="59"/>
      <c r="B22" s="59"/>
      <c r="C22" s="59"/>
      <c r="D22" s="59"/>
      <c r="E22" s="59"/>
      <c r="F22" s="59"/>
      <c r="G22" s="59"/>
      <c r="H22" s="59"/>
      <c r="I22" s="59"/>
      <c r="J22" s="59"/>
      <c r="K22" s="59"/>
      <c r="L22" s="59"/>
      <c r="M22" s="59"/>
      <c r="N22" s="59"/>
      <c r="O22" s="59"/>
      <c r="P22" s="59"/>
      <c r="Q22" s="59"/>
      <c r="R22" s="59"/>
      <c r="S22" s="59"/>
      <c r="T22" s="59"/>
      <c r="U22" s="59"/>
      <c r="V22" s="59"/>
      <c r="W22" s="59"/>
      <c r="X22" s="59"/>
      <c r="Y22" s="59"/>
      <c r="Z22" s="59"/>
      <c r="AA22" s="59"/>
      <c r="AB22" s="59"/>
      <c r="AC22" s="59"/>
      <c r="AD22" s="59"/>
      <c r="AE22" s="59"/>
      <c r="AF22" s="59"/>
      <c r="AG22" s="59"/>
    </row>
    <row r="23" spans="1:33" x14ac:dyDescent="0.2">
      <c r="A23" s="59"/>
      <c r="B23" s="59"/>
      <c r="C23" s="59"/>
      <c r="D23" s="59"/>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row>
    <row r="24" spans="1:33" x14ac:dyDescent="0.2">
      <c r="A24" s="59"/>
      <c r="B24" s="59"/>
      <c r="C24" s="59"/>
      <c r="D24" s="59"/>
      <c r="E24" s="59"/>
      <c r="F24" s="59"/>
      <c r="G24" s="59"/>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row>
    <row r="25" spans="1:33" x14ac:dyDescent="0.2">
      <c r="A25" s="59"/>
      <c r="B25" s="59"/>
      <c r="C25" s="59"/>
      <c r="D25" s="59"/>
      <c r="E25" s="59"/>
      <c r="F25" s="59"/>
      <c r="G25" s="59"/>
      <c r="H25" s="59"/>
      <c r="I25" s="59"/>
      <c r="J25" s="59"/>
      <c r="K25" s="59"/>
      <c r="L25" s="59"/>
      <c r="M25" s="59"/>
      <c r="N25" s="59"/>
      <c r="O25" s="59"/>
      <c r="P25" s="59"/>
      <c r="Q25" s="59"/>
      <c r="R25" s="59"/>
      <c r="S25" s="59"/>
      <c r="T25" s="59"/>
      <c r="U25" s="59"/>
      <c r="V25" s="59"/>
      <c r="W25" s="59"/>
      <c r="X25" s="59"/>
      <c r="Y25" s="59"/>
      <c r="Z25" s="59"/>
      <c r="AA25" s="59"/>
      <c r="AB25" s="59"/>
      <c r="AC25" s="59"/>
      <c r="AD25" s="59"/>
      <c r="AE25" s="59"/>
      <c r="AF25" s="59"/>
      <c r="AG25" s="59"/>
    </row>
    <row r="26" spans="1:33" x14ac:dyDescent="0.2">
      <c r="A26" s="59"/>
      <c r="B26" s="59"/>
      <c r="C26" s="59"/>
      <c r="D26" s="59"/>
      <c r="E26" s="59"/>
      <c r="F26" s="59"/>
      <c r="G26" s="59"/>
      <c r="H26" s="59"/>
      <c r="I26" s="59"/>
      <c r="J26" s="59"/>
      <c r="K26" s="59"/>
      <c r="L26" s="59"/>
      <c r="M26" s="59"/>
      <c r="N26" s="59"/>
      <c r="O26" s="59"/>
      <c r="P26" s="59"/>
      <c r="Q26" s="59"/>
      <c r="R26" s="59"/>
      <c r="S26" s="59"/>
      <c r="T26" s="59"/>
      <c r="U26" s="59"/>
      <c r="V26" s="59"/>
      <c r="W26" s="59"/>
      <c r="X26" s="59"/>
      <c r="Y26" s="59"/>
      <c r="Z26" s="59"/>
      <c r="AA26" s="59"/>
      <c r="AB26" s="59"/>
      <c r="AC26" s="59"/>
      <c r="AD26" s="59"/>
      <c r="AE26" s="59"/>
      <c r="AF26" s="59"/>
      <c r="AG26" s="59"/>
    </row>
    <row r="27" spans="1:33" x14ac:dyDescent="0.2">
      <c r="A27" s="59"/>
      <c r="B27" s="59"/>
      <c r="C27" s="59"/>
      <c r="D27" s="59"/>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row>
    <row r="28" spans="1:33" x14ac:dyDescent="0.2">
      <c r="A28" s="59"/>
      <c r="B28" s="59"/>
      <c r="C28" s="59"/>
      <c r="D28" s="59"/>
      <c r="E28" s="59"/>
      <c r="F28" s="59"/>
      <c r="G28" s="59"/>
      <c r="H28" s="59"/>
      <c r="I28" s="59"/>
      <c r="J28" s="59"/>
      <c r="K28" s="59"/>
      <c r="L28" s="59"/>
      <c r="M28" s="59"/>
      <c r="N28" s="59"/>
      <c r="O28" s="59"/>
      <c r="P28" s="59"/>
      <c r="Q28" s="59"/>
      <c r="R28" s="59"/>
      <c r="S28" s="59"/>
      <c r="T28" s="59"/>
      <c r="U28" s="59"/>
      <c r="V28" s="59"/>
      <c r="W28" s="59"/>
      <c r="X28" s="59"/>
      <c r="Y28" s="59"/>
      <c r="Z28" s="59"/>
      <c r="AA28" s="59"/>
      <c r="AB28" s="59"/>
      <c r="AC28" s="59"/>
      <c r="AD28" s="59"/>
      <c r="AE28" s="59"/>
      <c r="AF28" s="59"/>
      <c r="AG28" s="59"/>
    </row>
    <row r="29" spans="1:33" x14ac:dyDescent="0.2">
      <c r="A29" s="59"/>
      <c r="B29" s="59"/>
      <c r="C29" s="59"/>
      <c r="D29" s="59"/>
      <c r="E29" s="59"/>
      <c r="F29" s="59"/>
      <c r="G29" s="59"/>
      <c r="H29" s="59"/>
      <c r="I29" s="59"/>
      <c r="J29" s="59"/>
      <c r="K29" s="59"/>
      <c r="L29" s="59"/>
      <c r="M29" s="59"/>
      <c r="N29" s="59"/>
      <c r="O29" s="59"/>
      <c r="P29" s="59"/>
      <c r="Q29" s="59"/>
      <c r="R29" s="59"/>
      <c r="S29" s="59"/>
      <c r="T29" s="59"/>
      <c r="U29" s="59"/>
      <c r="V29" s="59"/>
      <c r="W29" s="59"/>
      <c r="X29" s="59"/>
      <c r="Y29" s="59"/>
      <c r="Z29" s="59"/>
      <c r="AA29" s="59"/>
      <c r="AB29" s="59"/>
      <c r="AC29" s="59"/>
      <c r="AD29" s="59"/>
      <c r="AE29" s="59"/>
      <c r="AF29" s="59"/>
      <c r="AG29" s="59"/>
    </row>
    <row r="30" spans="1:33" x14ac:dyDescent="0.2">
      <c r="A30" s="59"/>
      <c r="B30" s="59"/>
      <c r="C30" s="59"/>
      <c r="D30" s="59"/>
      <c r="E30" s="59"/>
      <c r="F30" s="59"/>
      <c r="G30" s="59"/>
      <c r="H30" s="59"/>
      <c r="I30" s="59"/>
      <c r="J30" s="59"/>
      <c r="K30" s="59"/>
      <c r="L30" s="59"/>
      <c r="M30" s="59"/>
      <c r="N30" s="59"/>
      <c r="O30" s="59"/>
      <c r="P30" s="59"/>
      <c r="Q30" s="59"/>
      <c r="R30" s="59"/>
      <c r="S30" s="59"/>
      <c r="T30" s="59"/>
      <c r="U30" s="59"/>
      <c r="V30" s="59"/>
      <c r="W30" s="59"/>
      <c r="X30" s="59"/>
      <c r="Y30" s="59"/>
      <c r="Z30" s="59"/>
      <c r="AA30" s="59"/>
      <c r="AB30" s="59"/>
      <c r="AC30" s="59"/>
      <c r="AD30" s="59"/>
      <c r="AE30" s="59"/>
      <c r="AF30" s="59"/>
      <c r="AG30" s="59"/>
    </row>
    <row r="31" spans="1:33" x14ac:dyDescent="0.2">
      <c r="A31" s="59"/>
      <c r="B31" s="59"/>
      <c r="C31" s="59"/>
      <c r="D31" s="59"/>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row>
    <row r="32" spans="1:33" x14ac:dyDescent="0.2">
      <c r="A32" s="59"/>
      <c r="B32" s="59"/>
      <c r="C32" s="59"/>
      <c r="D32" s="59"/>
      <c r="E32" s="59"/>
      <c r="F32" s="59"/>
      <c r="G32" s="59"/>
      <c r="H32" s="59"/>
      <c r="I32" s="59"/>
      <c r="J32" s="59"/>
      <c r="K32" s="59"/>
      <c r="L32" s="59"/>
      <c r="M32" s="59"/>
      <c r="N32" s="59"/>
      <c r="O32" s="59"/>
      <c r="P32" s="59"/>
      <c r="Q32" s="59"/>
      <c r="R32" s="59"/>
      <c r="S32" s="59"/>
      <c r="T32" s="59"/>
      <c r="U32" s="59"/>
      <c r="V32" s="59"/>
      <c r="W32" s="59"/>
      <c r="X32" s="59"/>
      <c r="Y32" s="59"/>
      <c r="Z32" s="59"/>
      <c r="AA32" s="59"/>
      <c r="AB32" s="59"/>
      <c r="AC32" s="59"/>
      <c r="AD32" s="59"/>
      <c r="AE32" s="59"/>
      <c r="AF32" s="59"/>
      <c r="AG32" s="59"/>
    </row>
    <row r="33" spans="1:33" x14ac:dyDescent="0.2">
      <c r="A33" s="59"/>
      <c r="B33" s="59"/>
      <c r="C33" s="59"/>
      <c r="D33" s="59"/>
      <c r="E33" s="59"/>
      <c r="F33" s="59"/>
      <c r="G33" s="59"/>
      <c r="H33" s="59"/>
      <c r="I33" s="59"/>
      <c r="J33" s="59"/>
      <c r="K33" s="59"/>
      <c r="L33" s="59"/>
      <c r="M33" s="59"/>
      <c r="N33" s="59"/>
      <c r="O33" s="59"/>
      <c r="P33" s="59"/>
      <c r="Q33" s="59"/>
      <c r="R33" s="59"/>
      <c r="S33" s="59"/>
      <c r="T33" s="59"/>
      <c r="U33" s="59"/>
      <c r="V33" s="59"/>
      <c r="W33" s="59"/>
      <c r="X33" s="59"/>
      <c r="Y33" s="59"/>
      <c r="Z33" s="59"/>
      <c r="AA33" s="59"/>
      <c r="AB33" s="59"/>
      <c r="AC33" s="59"/>
      <c r="AD33" s="59"/>
      <c r="AE33" s="59"/>
      <c r="AF33" s="59"/>
      <c r="AG33" s="59"/>
    </row>
    <row r="34" spans="1:33" x14ac:dyDescent="0.2">
      <c r="A34" s="59"/>
      <c r="B34" s="59"/>
      <c r="C34" s="59"/>
      <c r="D34" s="59"/>
      <c r="E34" s="59"/>
      <c r="F34" s="59"/>
      <c r="G34" s="59"/>
      <c r="H34" s="59"/>
      <c r="I34" s="59"/>
      <c r="J34" s="59"/>
      <c r="K34" s="59"/>
      <c r="L34" s="59"/>
      <c r="M34" s="59"/>
      <c r="N34" s="59"/>
      <c r="O34" s="59"/>
      <c r="P34" s="59"/>
      <c r="Q34" s="59"/>
      <c r="R34" s="59"/>
      <c r="S34" s="59"/>
      <c r="T34" s="59"/>
      <c r="U34" s="59"/>
      <c r="V34" s="59"/>
      <c r="W34" s="59"/>
      <c r="X34" s="59"/>
      <c r="Y34" s="59"/>
      <c r="Z34" s="59"/>
      <c r="AA34" s="59"/>
      <c r="AB34" s="59"/>
      <c r="AC34" s="59"/>
      <c r="AD34" s="59"/>
      <c r="AE34" s="59"/>
      <c r="AF34" s="59"/>
      <c r="AG34" s="59"/>
    </row>
    <row r="35" spans="1:33" x14ac:dyDescent="0.2">
      <c r="A35" s="59"/>
      <c r="B35" s="59"/>
      <c r="C35" s="59"/>
      <c r="D35" s="59"/>
      <c r="E35" s="59"/>
      <c r="F35" s="59"/>
      <c r="G35" s="59"/>
      <c r="H35" s="59"/>
      <c r="I35" s="59"/>
      <c r="J35" s="59"/>
      <c r="K35" s="59"/>
      <c r="L35" s="59"/>
      <c r="M35" s="59"/>
      <c r="N35" s="59"/>
      <c r="O35" s="59"/>
      <c r="P35" s="59"/>
      <c r="Q35" s="59"/>
      <c r="R35" s="59"/>
      <c r="S35" s="59"/>
      <c r="T35" s="59"/>
      <c r="U35" s="59"/>
      <c r="V35" s="59"/>
      <c r="W35" s="59"/>
      <c r="X35" s="59"/>
      <c r="Y35" s="59"/>
      <c r="Z35" s="59"/>
      <c r="AA35" s="59"/>
      <c r="AB35" s="59"/>
      <c r="AC35" s="59"/>
      <c r="AD35" s="59"/>
      <c r="AE35" s="59"/>
      <c r="AF35" s="59"/>
      <c r="AG35" s="59"/>
    </row>
    <row r="36" spans="1:33" x14ac:dyDescent="0.2">
      <c r="A36" s="59"/>
      <c r="B36" s="59"/>
      <c r="C36" s="59"/>
      <c r="D36" s="59"/>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59"/>
    </row>
    <row r="37" spans="1:33" x14ac:dyDescent="0.2">
      <c r="A37" s="59"/>
      <c r="B37" s="59"/>
      <c r="C37" s="59"/>
      <c r="D37" s="59"/>
      <c r="E37" s="59"/>
      <c r="F37" s="59"/>
      <c r="G37" s="59"/>
      <c r="H37" s="59"/>
      <c r="I37" s="59"/>
      <c r="J37" s="59"/>
      <c r="K37" s="59"/>
      <c r="L37" s="59"/>
      <c r="M37" s="59"/>
      <c r="N37" s="59"/>
      <c r="O37" s="59"/>
      <c r="P37" s="59"/>
      <c r="Q37" s="59"/>
      <c r="R37" s="59"/>
      <c r="S37" s="59"/>
      <c r="T37" s="59"/>
      <c r="U37" s="59"/>
      <c r="V37" s="59"/>
      <c r="W37" s="59"/>
      <c r="X37" s="59"/>
      <c r="Y37" s="59"/>
      <c r="Z37" s="59"/>
      <c r="AA37" s="59"/>
      <c r="AB37" s="59"/>
      <c r="AC37" s="59"/>
      <c r="AD37" s="59"/>
      <c r="AE37" s="59"/>
      <c r="AF37" s="59"/>
      <c r="AG37" s="59"/>
    </row>
    <row r="38" spans="1:33" x14ac:dyDescent="0.2">
      <c r="A38" s="59"/>
      <c r="B38" s="59"/>
      <c r="C38" s="59"/>
      <c r="D38" s="59"/>
      <c r="E38" s="59"/>
      <c r="F38" s="59"/>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row>
    <row r="39" spans="1:33" x14ac:dyDescent="0.2">
      <c r="A39" s="59"/>
      <c r="B39" s="59"/>
      <c r="C39" s="59"/>
      <c r="D39" s="59"/>
      <c r="E39" s="59"/>
      <c r="F39" s="59"/>
      <c r="G39" s="59"/>
      <c r="H39" s="59"/>
      <c r="I39" s="59"/>
      <c r="J39" s="59"/>
      <c r="K39" s="59"/>
      <c r="L39" s="59"/>
      <c r="M39" s="59"/>
      <c r="N39" s="59"/>
      <c r="O39" s="59"/>
      <c r="P39" s="59"/>
      <c r="Q39" s="59"/>
      <c r="R39" s="59"/>
      <c r="S39" s="59"/>
      <c r="T39" s="59"/>
      <c r="U39" s="59"/>
      <c r="V39" s="59"/>
      <c r="W39" s="59"/>
      <c r="X39" s="59"/>
      <c r="Y39" s="59"/>
      <c r="Z39" s="59"/>
      <c r="AA39" s="59"/>
      <c r="AB39" s="59"/>
      <c r="AC39" s="59"/>
      <c r="AD39" s="59"/>
      <c r="AE39" s="59"/>
      <c r="AF39" s="59"/>
      <c r="AG39" s="59"/>
    </row>
    <row r="40" spans="1:33" x14ac:dyDescent="0.2">
      <c r="A40" s="59"/>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59"/>
      <c r="AE40" s="59"/>
      <c r="AF40" s="59"/>
      <c r="AG40" s="59"/>
    </row>
    <row r="41" spans="1:33" x14ac:dyDescent="0.2">
      <c r="A41" s="59"/>
      <c r="B41" s="59"/>
      <c r="C41" s="59"/>
      <c r="D41" s="59"/>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row>
    <row r="42" spans="1:33" x14ac:dyDescent="0.2">
      <c r="A42" s="59"/>
      <c r="B42" s="59"/>
      <c r="C42" s="59"/>
      <c r="D42" s="59"/>
      <c r="E42" s="59"/>
      <c r="F42" s="59"/>
      <c r="G42" s="59"/>
      <c r="H42" s="59"/>
      <c r="I42" s="59"/>
      <c r="J42" s="59"/>
      <c r="K42" s="59"/>
      <c r="L42" s="59"/>
      <c r="M42" s="59"/>
      <c r="N42" s="59"/>
      <c r="O42" s="59"/>
      <c r="P42" s="59"/>
      <c r="Q42" s="59"/>
      <c r="R42" s="59"/>
      <c r="S42" s="59"/>
      <c r="T42" s="59"/>
      <c r="U42" s="59"/>
      <c r="V42" s="59"/>
      <c r="W42" s="59"/>
      <c r="X42" s="59"/>
      <c r="Y42" s="59"/>
      <c r="Z42" s="59"/>
      <c r="AA42" s="59"/>
      <c r="AB42" s="59"/>
      <c r="AC42" s="59"/>
      <c r="AD42" s="59"/>
      <c r="AE42" s="59"/>
      <c r="AF42" s="59"/>
      <c r="AG42" s="59"/>
    </row>
    <row r="43" spans="1:33" x14ac:dyDescent="0.2">
      <c r="A43" s="59"/>
      <c r="B43" s="59"/>
      <c r="C43" s="59"/>
      <c r="D43" s="59"/>
      <c r="E43" s="59"/>
      <c r="F43" s="59"/>
      <c r="G43" s="59"/>
      <c r="H43" s="59"/>
      <c r="I43" s="59"/>
      <c r="J43" s="59"/>
      <c r="K43" s="59"/>
      <c r="L43" s="59"/>
      <c r="M43" s="59"/>
      <c r="N43" s="59"/>
      <c r="O43" s="59"/>
      <c r="P43" s="59"/>
      <c r="Q43" s="59"/>
      <c r="R43" s="59"/>
      <c r="S43" s="59"/>
      <c r="T43" s="59"/>
      <c r="U43" s="59"/>
      <c r="V43" s="59"/>
      <c r="W43" s="59"/>
      <c r="X43" s="59"/>
      <c r="Y43" s="59"/>
      <c r="Z43" s="59"/>
      <c r="AA43" s="59"/>
      <c r="AB43" s="59"/>
      <c r="AC43" s="59"/>
      <c r="AD43" s="59"/>
      <c r="AE43" s="59"/>
      <c r="AF43" s="59"/>
      <c r="AG43" s="59"/>
    </row>
    <row r="44" spans="1:33" x14ac:dyDescent="0.2">
      <c r="A44" s="59"/>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59"/>
      <c r="AE44" s="59"/>
      <c r="AF44" s="59"/>
      <c r="AG44" s="59"/>
    </row>
    <row r="45" spans="1:33" x14ac:dyDescent="0.2">
      <c r="A45" s="59"/>
      <c r="B45" s="59"/>
      <c r="C45" s="59"/>
      <c r="D45" s="59"/>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row>
    <row r="46" spans="1:33" x14ac:dyDescent="0.2">
      <c r="A46" s="59"/>
      <c r="B46" s="59"/>
      <c r="C46" s="59"/>
      <c r="D46" s="59"/>
      <c r="E46" s="59"/>
      <c r="F46" s="59"/>
      <c r="G46" s="59"/>
      <c r="H46" s="59"/>
      <c r="I46" s="59"/>
      <c r="J46" s="59"/>
      <c r="K46" s="59"/>
      <c r="L46" s="59"/>
      <c r="M46" s="59"/>
      <c r="N46" s="59"/>
      <c r="O46" s="59"/>
      <c r="P46" s="59"/>
      <c r="Q46" s="59"/>
      <c r="R46" s="59"/>
      <c r="S46" s="59"/>
      <c r="T46" s="59"/>
      <c r="U46" s="59"/>
      <c r="V46" s="59"/>
      <c r="W46" s="59"/>
      <c r="X46" s="59"/>
      <c r="Y46" s="59"/>
      <c r="Z46" s="59"/>
      <c r="AA46" s="59"/>
      <c r="AB46" s="59"/>
      <c r="AC46" s="59"/>
      <c r="AD46" s="59"/>
      <c r="AE46" s="59"/>
      <c r="AF46" s="59"/>
      <c r="AG46" s="59"/>
    </row>
    <row r="47" spans="1:33" x14ac:dyDescent="0.2">
      <c r="A47" s="59"/>
      <c r="B47" s="59"/>
      <c r="C47" s="59"/>
      <c r="D47" s="59"/>
      <c r="E47" s="59"/>
      <c r="F47" s="59"/>
      <c r="G47" s="59"/>
      <c r="H47" s="59"/>
      <c r="I47" s="59"/>
      <c r="J47" s="59"/>
      <c r="K47" s="59"/>
      <c r="L47" s="59"/>
      <c r="M47" s="59"/>
      <c r="N47" s="59"/>
      <c r="O47" s="59"/>
      <c r="P47" s="59"/>
      <c r="Q47" s="59"/>
      <c r="R47" s="59"/>
      <c r="S47" s="59"/>
      <c r="T47" s="59"/>
      <c r="U47" s="59"/>
      <c r="V47" s="59"/>
      <c r="W47" s="59"/>
      <c r="X47" s="59"/>
      <c r="Y47" s="59"/>
      <c r="Z47" s="59"/>
      <c r="AA47" s="59"/>
      <c r="AB47" s="59"/>
      <c r="AC47" s="59"/>
      <c r="AD47" s="59"/>
      <c r="AE47" s="59"/>
      <c r="AF47" s="59"/>
      <c r="AG47" s="59"/>
    </row>
    <row r="48" spans="1:33" x14ac:dyDescent="0.2">
      <c r="A48" s="59"/>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59"/>
      <c r="AE48" s="59"/>
      <c r="AF48" s="59"/>
      <c r="AG48" s="59"/>
    </row>
    <row r="49" spans="1:33" x14ac:dyDescent="0.2">
      <c r="A49" s="59"/>
      <c r="B49" s="59"/>
      <c r="C49" s="59"/>
      <c r="D49" s="59"/>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row>
    <row r="50" spans="1:33" x14ac:dyDescent="0.2">
      <c r="A50" s="59"/>
      <c r="B50" s="59"/>
      <c r="C50" s="59"/>
      <c r="D50" s="59"/>
      <c r="E50" s="59"/>
      <c r="F50" s="59"/>
      <c r="G50" s="59"/>
      <c r="H50" s="59"/>
      <c r="I50" s="59"/>
      <c r="J50" s="59"/>
      <c r="K50" s="59"/>
      <c r="L50" s="59"/>
      <c r="M50" s="59"/>
      <c r="N50" s="59"/>
      <c r="O50" s="59"/>
      <c r="P50" s="59"/>
      <c r="Q50" s="59"/>
      <c r="R50" s="59"/>
      <c r="S50" s="59"/>
      <c r="T50" s="59"/>
      <c r="U50" s="59"/>
      <c r="V50" s="59"/>
      <c r="W50" s="59"/>
      <c r="X50" s="59"/>
      <c r="Y50" s="59"/>
      <c r="Z50" s="59"/>
      <c r="AA50" s="59"/>
      <c r="AB50" s="59"/>
      <c r="AC50" s="59"/>
      <c r="AD50" s="59"/>
      <c r="AE50" s="59"/>
      <c r="AF50" s="59"/>
      <c r="AG50" s="59"/>
    </row>
    <row r="51" spans="1:33" x14ac:dyDescent="0.2">
      <c r="A51" s="59"/>
      <c r="B51" s="59"/>
      <c r="C51" s="59"/>
      <c r="D51" s="59"/>
      <c r="E51" s="59"/>
      <c r="F51" s="59"/>
      <c r="G51" s="59"/>
      <c r="H51" s="59"/>
      <c r="I51" s="59"/>
      <c r="J51" s="59"/>
      <c r="K51" s="59"/>
      <c r="L51" s="59"/>
      <c r="M51" s="59"/>
      <c r="N51" s="59"/>
      <c r="O51" s="59"/>
      <c r="P51" s="59"/>
      <c r="Q51" s="59"/>
      <c r="R51" s="59"/>
      <c r="S51" s="59"/>
      <c r="T51" s="59"/>
      <c r="U51" s="59"/>
      <c r="V51" s="59"/>
      <c r="W51" s="59"/>
      <c r="X51" s="59"/>
      <c r="Y51" s="59"/>
      <c r="Z51" s="59"/>
      <c r="AA51" s="59"/>
      <c r="AB51" s="59"/>
      <c r="AC51" s="59"/>
      <c r="AD51" s="59"/>
      <c r="AE51" s="59"/>
      <c r="AF51" s="59"/>
      <c r="AG51" s="59"/>
    </row>
    <row r="52" spans="1:33" x14ac:dyDescent="0.2">
      <c r="A52" s="59"/>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59"/>
      <c r="AE52" s="59"/>
      <c r="AF52" s="59"/>
      <c r="AG52" s="59"/>
    </row>
    <row r="53" spans="1:33" x14ac:dyDescent="0.2">
      <c r="A53" s="59"/>
      <c r="B53" s="59"/>
      <c r="C53" s="59"/>
      <c r="D53" s="59"/>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row>
    <row r="54" spans="1:33" x14ac:dyDescent="0.2">
      <c r="A54" s="59"/>
      <c r="B54" s="59"/>
      <c r="C54" s="59"/>
      <c r="D54" s="59"/>
      <c r="E54" s="59"/>
      <c r="F54" s="59"/>
      <c r="G54" s="59"/>
      <c r="H54" s="59"/>
      <c r="I54" s="59"/>
      <c r="J54" s="59"/>
      <c r="K54" s="59"/>
      <c r="L54" s="59"/>
      <c r="M54" s="59"/>
      <c r="N54" s="59"/>
      <c r="O54" s="59"/>
      <c r="P54" s="59"/>
      <c r="Q54" s="59"/>
      <c r="R54" s="59"/>
      <c r="S54" s="59"/>
      <c r="T54" s="59"/>
      <c r="U54" s="59"/>
      <c r="V54" s="59"/>
      <c r="W54" s="59"/>
      <c r="X54" s="59"/>
      <c r="Y54" s="59"/>
      <c r="Z54" s="59"/>
      <c r="AA54" s="59"/>
      <c r="AB54" s="59"/>
      <c r="AC54" s="59"/>
      <c r="AD54" s="59"/>
      <c r="AE54" s="59"/>
      <c r="AF54" s="59"/>
      <c r="AG54" s="59"/>
    </row>
    <row r="55" spans="1:33" x14ac:dyDescent="0.2">
      <c r="A55" s="59"/>
      <c r="B55" s="59"/>
      <c r="C55" s="59"/>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G55" s="59"/>
    </row>
    <row r="56" spans="1:33" x14ac:dyDescent="0.2">
      <c r="A56" s="59"/>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59"/>
      <c r="AE56" s="59"/>
      <c r="AF56" s="59"/>
      <c r="AG56" s="59"/>
    </row>
    <row r="57" spans="1:33" x14ac:dyDescent="0.2">
      <c r="A57" s="59"/>
      <c r="B57" s="59"/>
      <c r="C57" s="59"/>
      <c r="D57" s="59"/>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row>
    <row r="58" spans="1:33" x14ac:dyDescent="0.2">
      <c r="A58" s="59"/>
      <c r="B58" s="59"/>
      <c r="C58" s="59"/>
      <c r="D58" s="59"/>
      <c r="E58" s="59"/>
      <c r="F58" s="59"/>
      <c r="G58" s="59"/>
      <c r="H58" s="59"/>
      <c r="I58" s="59"/>
      <c r="J58" s="59"/>
      <c r="K58" s="59"/>
      <c r="L58" s="59"/>
      <c r="M58" s="59"/>
      <c r="N58" s="59"/>
      <c r="O58" s="59"/>
      <c r="P58" s="59"/>
      <c r="Q58" s="59"/>
      <c r="R58" s="59"/>
      <c r="S58" s="59"/>
      <c r="T58" s="59"/>
      <c r="U58" s="59"/>
      <c r="V58" s="59"/>
      <c r="W58" s="59"/>
      <c r="X58" s="59"/>
      <c r="Y58" s="59"/>
      <c r="Z58" s="59"/>
      <c r="AA58" s="59"/>
      <c r="AB58" s="59"/>
      <c r="AC58" s="59"/>
      <c r="AD58" s="59"/>
      <c r="AE58" s="59"/>
      <c r="AF58" s="59"/>
      <c r="AG58" s="59"/>
    </row>
    <row r="59" spans="1:33" x14ac:dyDescent="0.2">
      <c r="A59" s="59"/>
      <c r="B59" s="59"/>
      <c r="C59" s="59"/>
      <c r="D59" s="59"/>
      <c r="E59" s="59"/>
      <c r="F59" s="59"/>
      <c r="G59" s="59"/>
      <c r="H59" s="59"/>
      <c r="I59" s="59"/>
      <c r="J59" s="59"/>
      <c r="K59" s="59"/>
      <c r="L59" s="59"/>
      <c r="M59" s="59"/>
      <c r="N59" s="59"/>
      <c r="O59" s="59"/>
      <c r="P59" s="59"/>
      <c r="Q59" s="59"/>
      <c r="R59" s="59"/>
      <c r="S59" s="59"/>
      <c r="T59" s="59"/>
      <c r="U59" s="59"/>
      <c r="V59" s="59"/>
      <c r="W59" s="59"/>
      <c r="X59" s="59"/>
      <c r="Y59" s="59"/>
      <c r="Z59" s="59"/>
      <c r="AA59" s="59"/>
      <c r="AB59" s="59"/>
      <c r="AC59" s="59"/>
      <c r="AD59" s="59"/>
      <c r="AE59" s="59"/>
      <c r="AF59" s="59"/>
      <c r="AG59" s="59"/>
    </row>
    <row r="60" spans="1:33" x14ac:dyDescent="0.2">
      <c r="A60" s="59"/>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59"/>
      <c r="AE60" s="59"/>
      <c r="AF60" s="59"/>
      <c r="AG60" s="59"/>
    </row>
    <row r="61" spans="1:33" x14ac:dyDescent="0.2">
      <c r="A61" s="59"/>
      <c r="B61" s="59"/>
      <c r="C61" s="59"/>
      <c r="D61" s="59"/>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row>
    <row r="62" spans="1:33" x14ac:dyDescent="0.2">
      <c r="A62" s="59"/>
      <c r="B62" s="59"/>
      <c r="C62" s="59"/>
      <c r="D62" s="59"/>
      <c r="E62" s="59"/>
      <c r="F62" s="59"/>
      <c r="G62" s="59"/>
      <c r="H62" s="59"/>
      <c r="I62" s="59"/>
      <c r="J62" s="59"/>
      <c r="K62" s="59"/>
      <c r="L62" s="59"/>
      <c r="M62" s="59"/>
      <c r="N62" s="59"/>
      <c r="O62" s="59"/>
      <c r="P62" s="59"/>
      <c r="Q62" s="59"/>
      <c r="R62" s="59"/>
      <c r="S62" s="59"/>
      <c r="T62" s="59"/>
      <c r="U62" s="59"/>
      <c r="V62" s="59"/>
      <c r="W62" s="59"/>
      <c r="X62" s="59"/>
      <c r="Y62" s="59"/>
      <c r="Z62" s="59"/>
      <c r="AA62" s="59"/>
      <c r="AB62" s="59"/>
      <c r="AC62" s="59"/>
      <c r="AD62" s="59"/>
      <c r="AE62" s="59"/>
      <c r="AF62" s="59"/>
      <c r="AG62" s="59"/>
    </row>
    <row r="63" spans="1:33" x14ac:dyDescent="0.2">
      <c r="A63" s="59"/>
      <c r="B63" s="59"/>
      <c r="C63" s="59"/>
      <c r="D63" s="59"/>
      <c r="E63" s="59"/>
      <c r="F63" s="59"/>
      <c r="G63" s="59"/>
      <c r="H63" s="59"/>
      <c r="I63" s="59"/>
      <c r="J63" s="59"/>
      <c r="K63" s="59"/>
      <c r="L63" s="59"/>
      <c r="M63" s="59"/>
      <c r="N63" s="59"/>
      <c r="O63" s="59"/>
      <c r="P63" s="59"/>
      <c r="Q63" s="59"/>
      <c r="R63" s="59"/>
      <c r="S63" s="59"/>
      <c r="T63" s="59"/>
      <c r="U63" s="59"/>
      <c r="V63" s="59"/>
      <c r="W63" s="59"/>
      <c r="X63" s="59"/>
      <c r="Y63" s="59"/>
      <c r="Z63" s="59"/>
      <c r="AA63" s="59"/>
      <c r="AB63" s="59"/>
      <c r="AC63" s="59"/>
      <c r="AD63" s="59"/>
      <c r="AE63" s="59"/>
      <c r="AF63" s="59"/>
      <c r="AG63" s="59"/>
    </row>
    <row r="64" spans="1:33" x14ac:dyDescent="0.2">
      <c r="A64" s="59"/>
      <c r="B64" s="59"/>
      <c r="C64" s="59"/>
      <c r="D64" s="59"/>
      <c r="E64" s="59"/>
      <c r="F64" s="59"/>
      <c r="G64" s="59"/>
      <c r="H64" s="59"/>
      <c r="I64" s="59"/>
      <c r="J64" s="59"/>
      <c r="K64" s="59"/>
      <c r="L64" s="59"/>
      <c r="M64" s="59"/>
      <c r="N64" s="59"/>
      <c r="O64" s="59"/>
      <c r="P64" s="59"/>
      <c r="Q64" s="59"/>
      <c r="R64" s="59"/>
      <c r="S64" s="59"/>
      <c r="T64" s="59"/>
      <c r="U64" s="59"/>
      <c r="V64" s="59"/>
      <c r="W64" s="59"/>
      <c r="X64" s="59"/>
      <c r="Y64" s="59"/>
      <c r="Z64" s="59"/>
      <c r="AA64" s="59"/>
      <c r="AB64" s="59"/>
      <c r="AC64" s="59"/>
      <c r="AD64" s="59"/>
      <c r="AE64" s="59"/>
      <c r="AF64" s="59"/>
      <c r="AG64" s="59"/>
    </row>
    <row r="65" spans="1:33" x14ac:dyDescent="0.2">
      <c r="A65" s="59"/>
      <c r="B65" s="59"/>
      <c r="C65" s="59"/>
      <c r="D65" s="59"/>
      <c r="E65" s="59"/>
      <c r="F65" s="59"/>
      <c r="G65" s="59"/>
      <c r="H65" s="59"/>
      <c r="I65" s="59"/>
      <c r="J65" s="59"/>
      <c r="K65" s="59"/>
      <c r="L65" s="59"/>
      <c r="M65" s="59"/>
      <c r="N65" s="59"/>
      <c r="O65" s="59"/>
      <c r="P65" s="59"/>
      <c r="Q65" s="59"/>
      <c r="R65" s="59"/>
      <c r="S65" s="59"/>
      <c r="T65" s="59"/>
      <c r="U65" s="59"/>
      <c r="V65" s="59"/>
      <c r="W65" s="59"/>
      <c r="X65" s="59"/>
      <c r="Y65" s="59"/>
      <c r="Z65" s="59"/>
      <c r="AA65" s="59"/>
      <c r="AB65" s="59"/>
      <c r="AC65" s="59"/>
      <c r="AD65" s="59"/>
      <c r="AE65" s="59"/>
      <c r="AF65" s="59"/>
      <c r="AG65" s="59"/>
    </row>
    <row r="66" spans="1:33" x14ac:dyDescent="0.2">
      <c r="A66" s="59"/>
      <c r="B66" s="59"/>
      <c r="C66" s="59"/>
      <c r="D66" s="59"/>
      <c r="E66" s="59"/>
      <c r="F66" s="59"/>
      <c r="G66" s="59"/>
      <c r="H66" s="59"/>
      <c r="I66" s="59"/>
      <c r="J66" s="59"/>
      <c r="K66" s="59"/>
      <c r="L66" s="59"/>
      <c r="M66" s="59"/>
      <c r="N66" s="59"/>
      <c r="O66" s="59"/>
      <c r="P66" s="59"/>
      <c r="Q66" s="59"/>
      <c r="R66" s="59"/>
      <c r="S66" s="59"/>
      <c r="T66" s="59"/>
      <c r="U66" s="59"/>
      <c r="V66" s="59"/>
      <c r="W66" s="59"/>
      <c r="X66" s="59"/>
      <c r="Y66" s="59"/>
      <c r="Z66" s="59"/>
      <c r="AA66" s="59"/>
      <c r="AB66" s="59"/>
      <c r="AC66" s="59"/>
      <c r="AD66" s="59"/>
      <c r="AE66" s="59"/>
      <c r="AF66" s="59"/>
      <c r="AG66" s="59"/>
    </row>
    <row r="67" spans="1:33" x14ac:dyDescent="0.2">
      <c r="A67" s="59"/>
      <c r="B67" s="59"/>
      <c r="C67" s="59"/>
      <c r="D67" s="59"/>
      <c r="E67" s="59"/>
      <c r="F67" s="59"/>
      <c r="G67" s="59"/>
      <c r="H67" s="59"/>
      <c r="I67" s="59"/>
      <c r="J67" s="59"/>
      <c r="K67" s="59"/>
      <c r="L67" s="59"/>
      <c r="M67" s="59"/>
      <c r="N67" s="59"/>
      <c r="O67" s="59"/>
      <c r="P67" s="59"/>
      <c r="Q67" s="59"/>
      <c r="R67" s="59"/>
      <c r="S67" s="59"/>
      <c r="T67" s="59"/>
      <c r="U67" s="59"/>
      <c r="V67" s="59"/>
      <c r="W67" s="59"/>
      <c r="X67" s="59"/>
      <c r="Y67" s="59"/>
      <c r="Z67" s="59"/>
      <c r="AA67" s="59"/>
      <c r="AB67" s="59"/>
      <c r="AC67" s="59"/>
      <c r="AD67" s="59"/>
      <c r="AE67" s="59"/>
      <c r="AF67" s="59"/>
      <c r="AG67" s="59"/>
    </row>
    <row r="68" spans="1:33" x14ac:dyDescent="0.2">
      <c r="A68" s="59"/>
      <c r="B68" s="59"/>
      <c r="C68" s="59"/>
      <c r="D68" s="59"/>
      <c r="E68" s="59"/>
      <c r="F68" s="59"/>
      <c r="G68" s="59"/>
      <c r="H68" s="59"/>
      <c r="I68" s="59"/>
      <c r="J68" s="59"/>
      <c r="K68" s="59"/>
      <c r="L68" s="59"/>
      <c r="M68" s="59"/>
      <c r="N68" s="59"/>
      <c r="O68" s="59"/>
      <c r="P68" s="59"/>
      <c r="Q68" s="59"/>
      <c r="R68" s="59"/>
      <c r="S68" s="59"/>
      <c r="T68" s="59"/>
      <c r="U68" s="59"/>
      <c r="V68" s="59"/>
      <c r="W68" s="59"/>
      <c r="X68" s="59"/>
      <c r="Y68" s="59"/>
      <c r="Z68" s="59"/>
      <c r="AA68" s="59"/>
      <c r="AB68" s="59"/>
      <c r="AC68" s="59"/>
      <c r="AD68" s="59"/>
      <c r="AE68" s="59"/>
      <c r="AF68" s="59"/>
      <c r="AG68" s="59"/>
    </row>
    <row r="69" spans="1:33" x14ac:dyDescent="0.2">
      <c r="A69" s="59"/>
      <c r="B69" s="59"/>
      <c r="C69" s="59"/>
      <c r="D69" s="59"/>
      <c r="E69" s="59"/>
      <c r="F69" s="59"/>
      <c r="G69" s="59"/>
      <c r="H69" s="59"/>
      <c r="I69" s="59"/>
      <c r="J69" s="59"/>
      <c r="K69" s="59"/>
      <c r="L69" s="59"/>
      <c r="M69" s="59"/>
      <c r="N69" s="59"/>
      <c r="O69" s="59"/>
      <c r="P69" s="59"/>
      <c r="Q69" s="59"/>
      <c r="R69" s="59"/>
      <c r="S69" s="59"/>
      <c r="T69" s="59"/>
      <c r="U69" s="59"/>
      <c r="V69" s="59"/>
      <c r="W69" s="59"/>
      <c r="X69" s="59"/>
      <c r="Y69" s="59"/>
      <c r="Z69" s="59"/>
      <c r="AA69" s="59"/>
      <c r="AB69" s="59"/>
      <c r="AC69" s="59"/>
      <c r="AD69" s="59"/>
      <c r="AE69" s="59"/>
      <c r="AF69" s="59"/>
      <c r="AG69" s="59"/>
    </row>
    <row r="70" spans="1:33" x14ac:dyDescent="0.2">
      <c r="A70" s="59"/>
      <c r="B70" s="59"/>
      <c r="C70" s="59"/>
      <c r="D70" s="59"/>
      <c r="E70" s="59"/>
      <c r="F70" s="59"/>
      <c r="G70" s="59"/>
      <c r="H70" s="59"/>
      <c r="I70" s="59"/>
      <c r="J70" s="59"/>
      <c r="K70" s="59"/>
      <c r="L70" s="59"/>
      <c r="M70" s="59"/>
      <c r="N70" s="59"/>
      <c r="O70" s="59"/>
      <c r="P70" s="59"/>
      <c r="Q70" s="59"/>
      <c r="R70" s="59"/>
      <c r="S70" s="59"/>
      <c r="T70" s="59"/>
      <c r="U70" s="59"/>
      <c r="V70" s="59"/>
      <c r="W70" s="59"/>
      <c r="X70" s="59"/>
      <c r="Y70" s="59"/>
      <c r="Z70" s="59"/>
      <c r="AA70" s="59"/>
      <c r="AB70" s="59"/>
      <c r="AC70" s="59"/>
      <c r="AD70" s="59"/>
      <c r="AE70" s="59"/>
      <c r="AF70" s="59"/>
      <c r="AG70" s="59"/>
    </row>
    <row r="71" spans="1:33" x14ac:dyDescent="0.2">
      <c r="A71" s="59"/>
      <c r="B71" s="59"/>
      <c r="C71" s="59"/>
      <c r="D71" s="59"/>
      <c r="E71" s="59"/>
      <c r="F71" s="59"/>
      <c r="G71" s="59"/>
      <c r="H71" s="59"/>
      <c r="I71" s="59"/>
      <c r="J71" s="59"/>
      <c r="K71" s="59"/>
      <c r="L71" s="59"/>
      <c r="M71" s="59"/>
      <c r="N71" s="59"/>
      <c r="O71" s="59"/>
      <c r="P71" s="59"/>
      <c r="Q71" s="59"/>
      <c r="R71" s="59"/>
      <c r="S71" s="59"/>
      <c r="T71" s="59"/>
      <c r="U71" s="59"/>
      <c r="V71" s="59"/>
      <c r="W71" s="59"/>
      <c r="X71" s="59"/>
      <c r="Y71" s="59"/>
      <c r="Z71" s="59"/>
      <c r="AA71" s="59"/>
      <c r="AB71" s="59"/>
      <c r="AC71" s="59"/>
      <c r="AD71" s="59"/>
      <c r="AE71" s="59"/>
      <c r="AF71" s="59"/>
      <c r="AG71" s="59"/>
    </row>
    <row r="72" spans="1:33" x14ac:dyDescent="0.2">
      <c r="A72" s="59"/>
      <c r="B72" s="59"/>
      <c r="C72" s="59"/>
      <c r="D72" s="59"/>
      <c r="E72" s="59"/>
      <c r="F72" s="59"/>
      <c r="G72" s="59"/>
      <c r="H72" s="59"/>
      <c r="I72" s="59"/>
      <c r="J72" s="59"/>
      <c r="K72" s="59"/>
      <c r="L72" s="59"/>
      <c r="M72" s="59"/>
      <c r="N72" s="59"/>
      <c r="O72" s="59"/>
      <c r="P72" s="59"/>
      <c r="Q72" s="59"/>
      <c r="R72" s="59"/>
      <c r="S72" s="59"/>
      <c r="T72" s="59"/>
      <c r="U72" s="59"/>
      <c r="V72" s="59"/>
      <c r="W72" s="59"/>
      <c r="X72" s="59"/>
      <c r="Y72" s="59"/>
      <c r="Z72" s="59"/>
      <c r="AA72" s="59"/>
      <c r="AB72" s="59"/>
      <c r="AC72" s="59"/>
      <c r="AD72" s="59"/>
      <c r="AE72" s="59"/>
      <c r="AF72" s="59"/>
      <c r="AG72" s="59"/>
    </row>
    <row r="73" spans="1:33" x14ac:dyDescent="0.2">
      <c r="A73" s="59"/>
      <c r="B73" s="59"/>
      <c r="C73" s="59"/>
      <c r="D73" s="59"/>
      <c r="E73" s="59"/>
      <c r="F73" s="59"/>
      <c r="G73" s="59"/>
      <c r="H73" s="59"/>
      <c r="I73" s="59"/>
      <c r="J73" s="59"/>
      <c r="K73" s="59"/>
      <c r="L73" s="59"/>
      <c r="M73" s="59"/>
      <c r="N73" s="59"/>
      <c r="O73" s="59"/>
      <c r="P73" s="59"/>
      <c r="Q73" s="59"/>
      <c r="R73" s="59"/>
      <c r="S73" s="59"/>
      <c r="T73" s="59"/>
      <c r="U73" s="59"/>
      <c r="V73" s="59"/>
      <c r="W73" s="59"/>
      <c r="X73" s="59"/>
      <c r="Y73" s="59"/>
      <c r="Z73" s="59"/>
      <c r="AA73" s="59"/>
      <c r="AB73" s="59"/>
      <c r="AC73" s="59"/>
      <c r="AD73" s="59"/>
      <c r="AE73" s="59"/>
      <c r="AF73" s="59"/>
      <c r="AG73" s="59"/>
    </row>
    <row r="74" spans="1:33" x14ac:dyDescent="0.2">
      <c r="A74" s="59"/>
      <c r="B74" s="59"/>
      <c r="C74" s="59"/>
      <c r="D74" s="59"/>
      <c r="E74" s="59"/>
      <c r="F74" s="59"/>
      <c r="G74" s="59"/>
      <c r="H74" s="59"/>
      <c r="I74" s="59"/>
      <c r="J74" s="59"/>
      <c r="K74" s="59"/>
      <c r="L74" s="59"/>
      <c r="M74" s="59"/>
      <c r="N74" s="59"/>
      <c r="O74" s="59"/>
      <c r="P74" s="59"/>
      <c r="Q74" s="59"/>
      <c r="R74" s="59"/>
      <c r="S74" s="59"/>
      <c r="T74" s="59"/>
      <c r="U74" s="59"/>
      <c r="V74" s="59"/>
      <c r="W74" s="59"/>
      <c r="X74" s="59"/>
      <c r="Y74" s="59"/>
      <c r="Z74" s="59"/>
      <c r="AA74" s="59"/>
      <c r="AB74" s="59"/>
      <c r="AC74" s="59"/>
      <c r="AD74" s="59"/>
      <c r="AE74" s="59"/>
      <c r="AF74" s="59"/>
      <c r="AG74" s="59"/>
    </row>
    <row r="75" spans="1:33" x14ac:dyDescent="0.2">
      <c r="A75" s="59"/>
      <c r="B75" s="59"/>
      <c r="C75" s="59"/>
      <c r="D75" s="59"/>
      <c r="E75" s="59"/>
      <c r="F75" s="59"/>
      <c r="G75" s="59"/>
      <c r="H75" s="59"/>
      <c r="I75" s="59"/>
      <c r="J75" s="59"/>
      <c r="K75" s="59"/>
      <c r="L75" s="59"/>
      <c r="M75" s="59"/>
      <c r="N75" s="59"/>
      <c r="O75" s="59"/>
      <c r="P75" s="59"/>
      <c r="Q75" s="59"/>
      <c r="R75" s="59"/>
      <c r="S75" s="59"/>
      <c r="T75" s="59"/>
      <c r="U75" s="59"/>
      <c r="V75" s="59"/>
      <c r="W75" s="59"/>
      <c r="X75" s="59"/>
      <c r="Y75" s="59"/>
      <c r="Z75" s="59"/>
      <c r="AA75" s="59"/>
      <c r="AB75" s="59"/>
      <c r="AC75" s="59"/>
      <c r="AD75" s="59"/>
      <c r="AE75" s="59"/>
      <c r="AF75" s="59"/>
      <c r="AG75" s="59"/>
    </row>
    <row r="76" spans="1:33" x14ac:dyDescent="0.2">
      <c r="A76" s="59"/>
      <c r="B76" s="59"/>
      <c r="C76" s="59"/>
      <c r="D76" s="59"/>
      <c r="E76" s="59"/>
      <c r="F76" s="59"/>
      <c r="G76" s="59"/>
      <c r="H76" s="59"/>
      <c r="I76" s="59"/>
      <c r="J76" s="59"/>
      <c r="K76" s="59"/>
      <c r="L76" s="59"/>
      <c r="M76" s="59"/>
      <c r="N76" s="59"/>
      <c r="O76" s="59"/>
      <c r="P76" s="59"/>
      <c r="Q76" s="59"/>
      <c r="R76" s="59"/>
      <c r="S76" s="59"/>
      <c r="T76" s="59"/>
      <c r="U76" s="59"/>
      <c r="V76" s="59"/>
      <c r="W76" s="59"/>
      <c r="X76" s="59"/>
      <c r="Y76" s="59"/>
      <c r="Z76" s="59"/>
      <c r="AA76" s="59"/>
      <c r="AB76" s="59"/>
      <c r="AC76" s="59"/>
      <c r="AD76" s="59"/>
      <c r="AE76" s="59"/>
      <c r="AF76" s="59"/>
      <c r="AG76" s="59"/>
    </row>
    <row r="77" spans="1:33" x14ac:dyDescent="0.2">
      <c r="A77" s="59"/>
      <c r="B77" s="59"/>
      <c r="C77" s="59"/>
      <c r="D77" s="59"/>
      <c r="E77" s="59"/>
      <c r="F77" s="59"/>
      <c r="G77" s="59"/>
      <c r="H77" s="59"/>
      <c r="I77" s="59"/>
      <c r="J77" s="59"/>
      <c r="K77" s="59"/>
      <c r="L77" s="59"/>
      <c r="M77" s="59"/>
      <c r="N77" s="59"/>
      <c r="O77" s="59"/>
      <c r="P77" s="59"/>
      <c r="Q77" s="59"/>
      <c r="R77" s="59"/>
      <c r="S77" s="59"/>
      <c r="T77" s="59"/>
      <c r="U77" s="59"/>
      <c r="V77" s="59"/>
      <c r="W77" s="59"/>
      <c r="X77" s="59"/>
      <c r="Y77" s="59"/>
      <c r="Z77" s="59"/>
      <c r="AA77" s="59"/>
      <c r="AB77" s="59"/>
      <c r="AC77" s="59"/>
      <c r="AD77" s="59"/>
      <c r="AE77" s="59"/>
      <c r="AF77" s="59"/>
      <c r="AG77" s="59"/>
    </row>
    <row r="78" spans="1:33" x14ac:dyDescent="0.2">
      <c r="A78" s="59"/>
      <c r="B78" s="59"/>
      <c r="C78" s="59"/>
      <c r="D78" s="59"/>
      <c r="E78" s="59"/>
      <c r="F78" s="59"/>
      <c r="G78" s="59"/>
      <c r="H78" s="59"/>
      <c r="I78" s="59"/>
      <c r="J78" s="59"/>
      <c r="K78" s="59"/>
      <c r="L78" s="59"/>
      <c r="M78" s="59"/>
    </row>
    <row r="79" spans="1:33" x14ac:dyDescent="0.2">
      <c r="A79" s="59"/>
      <c r="B79" s="59"/>
      <c r="C79" s="59"/>
      <c r="D79" s="59"/>
      <c r="E79" s="59"/>
      <c r="F79" s="59"/>
      <c r="G79" s="59"/>
      <c r="H79" s="59"/>
      <c r="I79" s="59"/>
      <c r="J79" s="59"/>
      <c r="K79" s="59"/>
      <c r="L79" s="59"/>
      <c r="M79" s="59"/>
    </row>
    <row r="80" spans="1:33" x14ac:dyDescent="0.2">
      <c r="A80" s="59"/>
      <c r="B80" s="59"/>
      <c r="C80" s="59"/>
      <c r="D80" s="59"/>
      <c r="E80" s="59"/>
      <c r="F80" s="59"/>
      <c r="G80" s="59"/>
      <c r="H80" s="59"/>
      <c r="I80" s="59"/>
      <c r="J80" s="59"/>
      <c r="K80" s="59"/>
      <c r="L80" s="59"/>
      <c r="M80" s="59"/>
    </row>
    <row r="81" spans="1:13" x14ac:dyDescent="0.2">
      <c r="A81" s="59"/>
      <c r="B81" s="59"/>
      <c r="C81" s="59"/>
      <c r="D81" s="59"/>
      <c r="E81" s="59"/>
      <c r="F81" s="59"/>
      <c r="G81" s="59"/>
      <c r="H81" s="59"/>
      <c r="I81" s="59"/>
      <c r="J81" s="59"/>
      <c r="K81" s="59"/>
      <c r="L81" s="59"/>
      <c r="M81" s="59"/>
    </row>
    <row r="82" spans="1:13" x14ac:dyDescent="0.2">
      <c r="A82" s="59"/>
      <c r="B82" s="59"/>
      <c r="C82" s="59"/>
      <c r="D82" s="59"/>
      <c r="E82" s="59"/>
      <c r="F82" s="59"/>
      <c r="G82" s="59"/>
      <c r="H82" s="59"/>
      <c r="I82" s="59"/>
      <c r="J82" s="59"/>
      <c r="K82" s="59"/>
      <c r="L82" s="59"/>
      <c r="M82" s="59"/>
    </row>
    <row r="83" spans="1:13" x14ac:dyDescent="0.2">
      <c r="A83" s="59"/>
      <c r="B83" s="59"/>
      <c r="C83" s="59"/>
      <c r="D83" s="59"/>
      <c r="E83" s="59"/>
      <c r="F83" s="59"/>
      <c r="G83" s="59"/>
      <c r="H83" s="59"/>
      <c r="I83" s="59"/>
      <c r="J83" s="59"/>
      <c r="K83" s="59"/>
      <c r="L83" s="59"/>
      <c r="M83" s="59"/>
    </row>
    <row r="84" spans="1:13" x14ac:dyDescent="0.2">
      <c r="A84" s="59"/>
      <c r="B84" s="59"/>
      <c r="C84" s="59"/>
      <c r="D84" s="59"/>
      <c r="E84" s="59"/>
      <c r="F84" s="59"/>
      <c r="G84" s="59"/>
      <c r="H84" s="59"/>
      <c r="I84" s="59"/>
      <c r="J84" s="59"/>
      <c r="K84" s="59"/>
      <c r="L84" s="59"/>
      <c r="M84" s="59"/>
    </row>
    <row r="85" spans="1:13" x14ac:dyDescent="0.2">
      <c r="A85" s="59"/>
      <c r="B85" s="59"/>
      <c r="C85" s="59"/>
      <c r="D85" s="59"/>
      <c r="E85" s="59"/>
      <c r="F85" s="59"/>
      <c r="G85" s="59"/>
      <c r="H85" s="59"/>
      <c r="I85" s="59"/>
      <c r="J85" s="59"/>
      <c r="K85" s="59"/>
      <c r="L85" s="59"/>
      <c r="M85" s="59"/>
    </row>
    <row r="86" spans="1:13" x14ac:dyDescent="0.2">
      <c r="A86" s="59"/>
      <c r="B86" s="59"/>
      <c r="C86" s="59"/>
      <c r="D86" s="59"/>
      <c r="E86" s="59"/>
      <c r="F86" s="59"/>
      <c r="G86" s="59"/>
      <c r="H86" s="59"/>
      <c r="I86" s="59"/>
      <c r="J86" s="59"/>
      <c r="K86" s="59"/>
      <c r="L86" s="59"/>
      <c r="M86" s="59"/>
    </row>
    <row r="87" spans="1:13" x14ac:dyDescent="0.2">
      <c r="A87" s="59"/>
      <c r="B87" s="59"/>
      <c r="C87" s="59"/>
      <c r="D87" s="59"/>
      <c r="E87" s="59"/>
      <c r="F87" s="59"/>
      <c r="G87" s="59"/>
      <c r="H87" s="59"/>
      <c r="I87" s="59"/>
      <c r="J87" s="59"/>
      <c r="K87" s="59"/>
      <c r="L87" s="59"/>
      <c r="M87" s="59"/>
    </row>
    <row r="88" spans="1:13" x14ac:dyDescent="0.2">
      <c r="A88" s="59"/>
      <c r="B88" s="59"/>
      <c r="C88" s="59"/>
      <c r="D88" s="59"/>
      <c r="E88" s="59"/>
      <c r="F88" s="59"/>
      <c r="G88" s="59"/>
      <c r="H88" s="59"/>
      <c r="I88" s="59"/>
      <c r="J88" s="59"/>
      <c r="K88" s="59"/>
      <c r="L88" s="59"/>
      <c r="M88" s="59"/>
    </row>
    <row r="89" spans="1:13" x14ac:dyDescent="0.2">
      <c r="A89" s="59"/>
      <c r="B89" s="59"/>
      <c r="C89" s="59"/>
      <c r="D89" s="59"/>
      <c r="E89" s="59"/>
      <c r="F89" s="59"/>
      <c r="G89" s="59"/>
      <c r="H89" s="59"/>
      <c r="I89" s="59"/>
      <c r="J89" s="59"/>
      <c r="K89" s="59"/>
      <c r="L89" s="59"/>
      <c r="M89" s="59"/>
    </row>
    <row r="90" spans="1:13" x14ac:dyDescent="0.2">
      <c r="A90" s="59"/>
      <c r="B90" s="59"/>
      <c r="C90" s="59"/>
      <c r="D90" s="59"/>
      <c r="E90" s="59"/>
      <c r="F90" s="59"/>
      <c r="G90" s="59"/>
      <c r="H90" s="59"/>
      <c r="I90" s="59"/>
      <c r="J90" s="59"/>
      <c r="K90" s="59"/>
      <c r="L90" s="59"/>
      <c r="M90" s="59"/>
    </row>
    <row r="91" spans="1:13" x14ac:dyDescent="0.2">
      <c r="A91" s="59"/>
      <c r="B91" s="59"/>
      <c r="C91" s="59"/>
      <c r="D91" s="59"/>
      <c r="E91" s="59"/>
      <c r="F91" s="59"/>
      <c r="G91" s="59"/>
      <c r="H91" s="59"/>
      <c r="I91" s="59"/>
      <c r="J91" s="59"/>
      <c r="K91" s="59"/>
      <c r="L91" s="59"/>
      <c r="M91" s="59"/>
    </row>
    <row r="92" spans="1:13" x14ac:dyDescent="0.2">
      <c r="A92" s="59"/>
      <c r="B92" s="59"/>
      <c r="C92" s="59"/>
      <c r="D92" s="59"/>
      <c r="E92" s="59"/>
      <c r="F92" s="59"/>
      <c r="G92" s="59"/>
      <c r="H92" s="59"/>
      <c r="I92" s="59"/>
      <c r="J92" s="59"/>
      <c r="K92" s="59"/>
      <c r="L92" s="59"/>
      <c r="M92" s="59"/>
    </row>
    <row r="93" spans="1:13" x14ac:dyDescent="0.2">
      <c r="A93" s="59"/>
      <c r="B93" s="59"/>
      <c r="C93" s="59"/>
      <c r="D93" s="59"/>
      <c r="E93" s="59"/>
      <c r="F93" s="59"/>
      <c r="G93" s="59"/>
      <c r="H93" s="59"/>
      <c r="I93" s="59"/>
      <c r="J93" s="59"/>
      <c r="K93" s="59"/>
      <c r="L93" s="59"/>
      <c r="M93" s="59"/>
    </row>
    <row r="94" spans="1:13" x14ac:dyDescent="0.2">
      <c r="A94" s="59"/>
      <c r="B94" s="59"/>
      <c r="C94" s="59"/>
      <c r="D94" s="59"/>
      <c r="E94" s="59"/>
      <c r="F94" s="59"/>
      <c r="G94" s="59"/>
      <c r="H94" s="59"/>
      <c r="I94" s="59"/>
      <c r="J94" s="59"/>
      <c r="K94" s="59"/>
      <c r="L94" s="59"/>
      <c r="M94" s="59"/>
    </row>
    <row r="95" spans="1:13" x14ac:dyDescent="0.2">
      <c r="A95" s="59"/>
      <c r="B95" s="59"/>
      <c r="C95" s="59"/>
      <c r="D95" s="59"/>
      <c r="E95" s="59"/>
      <c r="F95" s="59"/>
      <c r="G95" s="59"/>
      <c r="H95" s="59"/>
      <c r="I95" s="59"/>
      <c r="J95" s="59"/>
      <c r="K95" s="59"/>
      <c r="L95" s="59"/>
      <c r="M95" s="59"/>
    </row>
    <row r="96" spans="1:13" x14ac:dyDescent="0.2">
      <c r="A96" s="59"/>
      <c r="B96" s="59"/>
      <c r="C96" s="59"/>
      <c r="D96" s="59"/>
      <c r="E96" s="59"/>
      <c r="F96" s="59"/>
      <c r="G96" s="59"/>
      <c r="H96" s="59"/>
      <c r="I96" s="59"/>
      <c r="J96" s="59"/>
      <c r="K96" s="59"/>
      <c r="L96" s="59"/>
      <c r="M96" s="59"/>
    </row>
    <row r="97" spans="1:13" x14ac:dyDescent="0.2">
      <c r="A97" s="59"/>
      <c r="B97" s="59"/>
      <c r="C97" s="59"/>
      <c r="D97" s="59"/>
      <c r="E97" s="59"/>
      <c r="F97" s="59"/>
      <c r="G97" s="59"/>
      <c r="H97" s="59"/>
      <c r="I97" s="59"/>
      <c r="J97" s="59"/>
      <c r="K97" s="59"/>
      <c r="L97" s="59"/>
      <c r="M97" s="59"/>
    </row>
    <row r="98" spans="1:13" x14ac:dyDescent="0.2">
      <c r="A98" s="59"/>
      <c r="B98" s="59"/>
      <c r="C98" s="59"/>
      <c r="D98" s="59"/>
      <c r="E98" s="59"/>
      <c r="F98" s="59"/>
      <c r="G98" s="59"/>
      <c r="H98" s="59"/>
      <c r="I98" s="59"/>
      <c r="J98" s="59"/>
      <c r="K98" s="59"/>
      <c r="L98" s="59"/>
      <c r="M98" s="59"/>
    </row>
    <row r="99" spans="1:13" x14ac:dyDescent="0.2">
      <c r="A99" s="59"/>
      <c r="B99" s="59"/>
      <c r="C99" s="59"/>
      <c r="D99" s="59"/>
      <c r="E99" s="59"/>
      <c r="F99" s="59"/>
      <c r="G99" s="59"/>
      <c r="H99" s="59"/>
      <c r="I99" s="59"/>
      <c r="J99" s="59"/>
      <c r="K99" s="59"/>
      <c r="L99" s="59"/>
      <c r="M99" s="59"/>
    </row>
    <row r="100" spans="1:13" x14ac:dyDescent="0.2">
      <c r="A100" s="59"/>
      <c r="B100" s="59"/>
      <c r="C100" s="59"/>
      <c r="D100" s="59"/>
      <c r="E100" s="59"/>
      <c r="F100" s="59"/>
      <c r="G100" s="59"/>
      <c r="H100" s="59"/>
      <c r="I100" s="59"/>
      <c r="J100" s="59"/>
      <c r="K100" s="59"/>
      <c r="L100" s="59"/>
      <c r="M100" s="59"/>
    </row>
    <row r="101" spans="1:13" x14ac:dyDescent="0.2">
      <c r="A101" s="59"/>
      <c r="B101" s="59"/>
      <c r="C101" s="59"/>
      <c r="D101" s="59"/>
      <c r="E101" s="59"/>
      <c r="F101" s="59"/>
      <c r="G101" s="59"/>
      <c r="H101" s="59"/>
      <c r="I101" s="59"/>
      <c r="J101" s="59"/>
      <c r="K101" s="59"/>
      <c r="L101" s="59"/>
      <c r="M101" s="59"/>
    </row>
    <row r="102" spans="1:13" x14ac:dyDescent="0.2">
      <c r="A102" s="59"/>
      <c r="B102" s="59"/>
      <c r="C102" s="59"/>
      <c r="D102" s="59"/>
      <c r="E102" s="59"/>
      <c r="F102" s="59"/>
      <c r="G102" s="59"/>
      <c r="H102" s="59"/>
      <c r="I102" s="59"/>
      <c r="J102" s="59"/>
      <c r="K102" s="59"/>
      <c r="L102" s="59"/>
      <c r="M102" s="59"/>
    </row>
    <row r="103" spans="1:13" x14ac:dyDescent="0.2">
      <c r="A103" s="59"/>
      <c r="B103" s="59"/>
      <c r="C103" s="59"/>
      <c r="D103" s="59"/>
      <c r="E103" s="59"/>
      <c r="F103" s="59"/>
      <c r="G103" s="59"/>
      <c r="H103" s="59"/>
      <c r="I103" s="59"/>
      <c r="J103" s="59"/>
      <c r="K103" s="59"/>
      <c r="L103" s="59"/>
      <c r="M103" s="59"/>
    </row>
    <row r="104" spans="1:13" x14ac:dyDescent="0.2">
      <c r="A104" s="59"/>
      <c r="B104" s="59"/>
      <c r="C104" s="59"/>
      <c r="D104" s="59"/>
      <c r="E104" s="59"/>
      <c r="F104" s="59"/>
      <c r="G104" s="59"/>
      <c r="H104" s="59"/>
      <c r="I104" s="59"/>
      <c r="J104" s="59"/>
      <c r="K104" s="59"/>
      <c r="L104" s="59"/>
      <c r="M104" s="59"/>
    </row>
    <row r="105" spans="1:13" x14ac:dyDescent="0.2">
      <c r="A105" s="59"/>
      <c r="B105" s="59"/>
      <c r="C105" s="59"/>
      <c r="D105" s="59"/>
      <c r="E105" s="59"/>
      <c r="F105" s="59"/>
      <c r="G105" s="59"/>
      <c r="H105" s="59"/>
      <c r="I105" s="59"/>
      <c r="J105" s="59"/>
      <c r="K105" s="59"/>
      <c r="L105" s="59"/>
      <c r="M105" s="59"/>
    </row>
    <row r="106" spans="1:13" x14ac:dyDescent="0.2">
      <c r="A106" s="59"/>
      <c r="B106" s="59"/>
      <c r="C106" s="59"/>
      <c r="D106" s="59"/>
      <c r="E106" s="59"/>
      <c r="F106" s="59"/>
      <c r="G106" s="59"/>
      <c r="H106" s="59"/>
      <c r="I106" s="59"/>
      <c r="J106" s="59"/>
      <c r="K106" s="59"/>
      <c r="L106" s="59"/>
      <c r="M106" s="59"/>
    </row>
    <row r="107" spans="1:13" x14ac:dyDescent="0.2">
      <c r="A107" s="59"/>
      <c r="B107" s="59"/>
      <c r="C107" s="59"/>
      <c r="D107" s="59"/>
      <c r="E107" s="59"/>
      <c r="F107" s="59"/>
      <c r="G107" s="59"/>
      <c r="H107" s="59"/>
      <c r="I107" s="59"/>
      <c r="J107" s="59"/>
      <c r="K107" s="59"/>
      <c r="L107" s="59"/>
      <c r="M107" s="59"/>
    </row>
    <row r="108" spans="1:13" x14ac:dyDescent="0.2">
      <c r="A108" s="59"/>
      <c r="B108" s="59"/>
      <c r="C108" s="59"/>
      <c r="D108" s="59"/>
      <c r="E108" s="59"/>
      <c r="F108" s="59"/>
      <c r="G108" s="59"/>
      <c r="H108" s="59"/>
      <c r="I108" s="59"/>
      <c r="J108" s="59"/>
      <c r="K108" s="59"/>
      <c r="L108" s="59"/>
      <c r="M108" s="59"/>
    </row>
    <row r="109" spans="1:13" x14ac:dyDescent="0.2">
      <c r="A109" s="59"/>
      <c r="B109" s="59"/>
      <c r="C109" s="59"/>
      <c r="D109" s="59"/>
      <c r="E109" s="59"/>
      <c r="F109" s="59"/>
      <c r="G109" s="59"/>
      <c r="H109" s="59"/>
      <c r="I109" s="59"/>
      <c r="J109" s="59"/>
      <c r="K109" s="59"/>
      <c r="L109" s="59"/>
      <c r="M109" s="59"/>
    </row>
    <row r="110" spans="1:13" x14ac:dyDescent="0.2">
      <c r="A110" s="59"/>
      <c r="B110" s="59"/>
      <c r="C110" s="59"/>
      <c r="D110" s="59"/>
      <c r="E110" s="59"/>
      <c r="F110" s="59"/>
      <c r="G110" s="59"/>
      <c r="H110" s="59"/>
      <c r="I110" s="59"/>
      <c r="J110" s="59"/>
      <c r="K110" s="59"/>
      <c r="L110" s="59"/>
      <c r="M110" s="59"/>
    </row>
    <row r="111" spans="1:13" x14ac:dyDescent="0.2">
      <c r="A111" s="59"/>
      <c r="B111" s="59"/>
      <c r="C111" s="59"/>
      <c r="D111" s="59"/>
      <c r="E111" s="59"/>
      <c r="F111" s="59"/>
      <c r="G111" s="59"/>
      <c r="H111" s="59"/>
      <c r="I111" s="59"/>
      <c r="J111" s="59"/>
      <c r="K111" s="59"/>
      <c r="L111" s="59"/>
      <c r="M111" s="59"/>
    </row>
    <row r="112" spans="1:13" x14ac:dyDescent="0.2">
      <c r="A112" s="59"/>
      <c r="B112" s="59"/>
      <c r="C112" s="59"/>
      <c r="D112" s="59"/>
      <c r="E112" s="59"/>
      <c r="F112" s="59"/>
      <c r="G112" s="59"/>
      <c r="H112" s="59"/>
      <c r="I112" s="59"/>
      <c r="J112" s="59"/>
      <c r="K112" s="59"/>
      <c r="L112" s="59"/>
      <c r="M112" s="59"/>
    </row>
    <row r="113" spans="1:13" x14ac:dyDescent="0.2">
      <c r="A113" s="59"/>
      <c r="B113" s="59"/>
      <c r="C113" s="59"/>
      <c r="D113" s="59"/>
      <c r="E113" s="59"/>
      <c r="F113" s="59"/>
      <c r="G113" s="59"/>
      <c r="H113" s="59"/>
      <c r="I113" s="59"/>
      <c r="J113" s="59"/>
      <c r="K113" s="59"/>
      <c r="L113" s="59"/>
      <c r="M113" s="59"/>
    </row>
    <row r="114" spans="1:13" x14ac:dyDescent="0.2">
      <c r="A114" s="59"/>
      <c r="B114" s="59"/>
      <c r="C114" s="59"/>
      <c r="D114" s="59"/>
      <c r="E114" s="59"/>
      <c r="F114" s="59"/>
      <c r="G114" s="59"/>
      <c r="H114" s="59"/>
      <c r="I114" s="59"/>
      <c r="J114" s="59"/>
      <c r="K114" s="59"/>
      <c r="L114" s="59"/>
      <c r="M114" s="59"/>
    </row>
    <row r="115" spans="1:13" x14ac:dyDescent="0.2">
      <c r="A115" s="59"/>
      <c r="B115" s="59"/>
      <c r="C115" s="59"/>
      <c r="D115" s="59"/>
      <c r="E115" s="59"/>
      <c r="F115" s="59"/>
      <c r="G115" s="59"/>
      <c r="H115" s="59"/>
      <c r="I115" s="59"/>
      <c r="J115" s="59"/>
      <c r="K115" s="59"/>
      <c r="L115" s="59"/>
      <c r="M115" s="59"/>
    </row>
    <row r="116" spans="1:13" x14ac:dyDescent="0.2">
      <c r="A116" s="59"/>
      <c r="B116" s="59"/>
      <c r="C116" s="59"/>
      <c r="D116" s="59"/>
      <c r="E116" s="59"/>
      <c r="F116" s="59"/>
      <c r="G116" s="59"/>
      <c r="H116" s="59"/>
      <c r="I116" s="59"/>
      <c r="J116" s="59"/>
      <c r="K116" s="59"/>
      <c r="L116" s="59"/>
      <c r="M116" s="59"/>
    </row>
    <row r="117" spans="1:13" x14ac:dyDescent="0.2">
      <c r="A117" s="59"/>
      <c r="B117" s="59"/>
      <c r="C117" s="59"/>
      <c r="D117" s="59"/>
      <c r="E117" s="59"/>
      <c r="F117" s="59"/>
      <c r="G117" s="59"/>
      <c r="H117" s="59"/>
      <c r="I117" s="59"/>
      <c r="J117" s="59"/>
      <c r="K117" s="59"/>
      <c r="L117" s="59"/>
      <c r="M117" s="59"/>
    </row>
    <row r="118" spans="1:13" x14ac:dyDescent="0.2">
      <c r="A118" s="59"/>
      <c r="B118" s="59"/>
      <c r="C118" s="59"/>
      <c r="D118" s="59"/>
      <c r="E118" s="59"/>
      <c r="F118" s="59"/>
      <c r="G118" s="59"/>
      <c r="H118" s="59"/>
      <c r="I118" s="59"/>
      <c r="J118" s="59"/>
      <c r="K118" s="59"/>
      <c r="L118" s="59"/>
      <c r="M118" s="59"/>
    </row>
    <row r="119" spans="1:13" x14ac:dyDescent="0.2">
      <c r="A119" s="59"/>
      <c r="B119" s="59"/>
      <c r="C119" s="59"/>
      <c r="D119" s="59"/>
      <c r="E119" s="59"/>
      <c r="F119" s="59"/>
      <c r="G119" s="59"/>
      <c r="H119" s="59"/>
      <c r="I119" s="59"/>
      <c r="J119" s="59"/>
      <c r="K119" s="59"/>
      <c r="L119" s="59"/>
      <c r="M119" s="59"/>
    </row>
    <row r="120" spans="1:13" x14ac:dyDescent="0.2">
      <c r="A120" s="59"/>
      <c r="B120" s="59"/>
      <c r="C120" s="59"/>
      <c r="D120" s="59"/>
      <c r="E120" s="59"/>
      <c r="F120" s="59"/>
      <c r="G120" s="59"/>
      <c r="H120" s="59"/>
      <c r="I120" s="59"/>
      <c r="J120" s="59"/>
      <c r="K120" s="59"/>
      <c r="L120" s="59"/>
      <c r="M120" s="59"/>
    </row>
    <row r="121" spans="1:13" x14ac:dyDescent="0.2">
      <c r="A121" s="59"/>
      <c r="B121" s="59"/>
      <c r="C121" s="59"/>
      <c r="D121" s="59"/>
      <c r="E121" s="59"/>
      <c r="F121" s="59"/>
      <c r="G121" s="59"/>
      <c r="H121" s="59"/>
      <c r="I121" s="59"/>
      <c r="J121" s="59"/>
      <c r="K121" s="59"/>
      <c r="L121" s="59"/>
      <c r="M121" s="59"/>
    </row>
    <row r="122" spans="1:13" x14ac:dyDescent="0.2">
      <c r="A122" s="59"/>
      <c r="B122" s="59"/>
      <c r="C122" s="59"/>
      <c r="D122" s="59"/>
      <c r="E122" s="59"/>
      <c r="F122" s="59"/>
      <c r="G122" s="59"/>
      <c r="H122" s="59"/>
      <c r="I122" s="59"/>
      <c r="J122" s="59"/>
      <c r="K122" s="59"/>
      <c r="L122" s="59"/>
      <c r="M122" s="59"/>
    </row>
    <row r="123" spans="1:13" x14ac:dyDescent="0.2">
      <c r="A123" s="59"/>
      <c r="B123" s="59"/>
      <c r="C123" s="59"/>
      <c r="D123" s="59"/>
      <c r="E123" s="59"/>
      <c r="F123" s="59"/>
      <c r="G123" s="59"/>
      <c r="H123" s="59"/>
      <c r="I123" s="59"/>
      <c r="J123" s="59"/>
      <c r="K123" s="59"/>
      <c r="L123" s="59"/>
      <c r="M123" s="59"/>
    </row>
    <row r="124" spans="1:13" x14ac:dyDescent="0.2">
      <c r="A124" s="59"/>
      <c r="B124" s="59"/>
      <c r="C124" s="59"/>
      <c r="D124" s="59"/>
      <c r="E124" s="59"/>
      <c r="F124" s="59"/>
      <c r="G124" s="59"/>
      <c r="H124" s="59"/>
      <c r="I124" s="59"/>
      <c r="J124" s="59"/>
      <c r="K124" s="59"/>
      <c r="L124" s="59"/>
      <c r="M124" s="59"/>
    </row>
    <row r="125" spans="1:13" x14ac:dyDescent="0.2">
      <c r="A125" s="59"/>
      <c r="B125" s="59"/>
      <c r="C125" s="59"/>
      <c r="D125" s="59"/>
      <c r="E125" s="59"/>
      <c r="F125" s="59"/>
      <c r="G125" s="59"/>
      <c r="H125" s="59"/>
      <c r="I125" s="59"/>
      <c r="J125" s="59"/>
      <c r="K125" s="59"/>
      <c r="L125" s="59"/>
      <c r="M125" s="59"/>
    </row>
    <row r="126" spans="1:13" x14ac:dyDescent="0.2">
      <c r="A126" s="59"/>
      <c r="B126" s="59"/>
      <c r="C126" s="59"/>
      <c r="D126" s="59"/>
      <c r="E126" s="59"/>
      <c r="F126" s="59"/>
      <c r="G126" s="59"/>
      <c r="H126" s="59"/>
      <c r="I126" s="59"/>
      <c r="J126" s="59"/>
      <c r="K126" s="59"/>
      <c r="L126" s="59"/>
      <c r="M126" s="59"/>
    </row>
    <row r="127" spans="1:13" x14ac:dyDescent="0.2">
      <c r="A127" s="59"/>
      <c r="B127" s="59"/>
      <c r="C127" s="59"/>
      <c r="D127" s="59"/>
      <c r="E127" s="59"/>
      <c r="F127" s="59"/>
      <c r="G127" s="59"/>
      <c r="H127" s="59"/>
      <c r="I127" s="59"/>
      <c r="J127" s="59"/>
      <c r="K127" s="59"/>
      <c r="L127" s="59"/>
      <c r="M127" s="59"/>
    </row>
    <row r="128" spans="1:13" x14ac:dyDescent="0.2">
      <c r="A128" s="59"/>
      <c r="B128" s="59"/>
      <c r="C128" s="59"/>
      <c r="D128" s="59"/>
      <c r="E128" s="59"/>
      <c r="F128" s="59"/>
      <c r="G128" s="59"/>
      <c r="H128" s="59"/>
      <c r="I128" s="59"/>
      <c r="J128" s="59"/>
      <c r="K128" s="59"/>
      <c r="L128" s="59"/>
      <c r="M128" s="59"/>
    </row>
    <row r="129" spans="1:13" x14ac:dyDescent="0.2">
      <c r="A129" s="59"/>
      <c r="B129" s="59"/>
      <c r="C129" s="59"/>
      <c r="D129" s="59"/>
      <c r="E129" s="59"/>
      <c r="F129" s="59"/>
      <c r="G129" s="59"/>
      <c r="H129" s="59"/>
      <c r="I129" s="59"/>
      <c r="J129" s="59"/>
      <c r="K129" s="59"/>
      <c r="L129" s="59"/>
      <c r="M129" s="59"/>
    </row>
    <row r="130" spans="1:13" x14ac:dyDescent="0.2">
      <c r="A130" s="59"/>
      <c r="B130" s="59"/>
      <c r="C130" s="59"/>
      <c r="D130" s="59"/>
      <c r="E130" s="59"/>
      <c r="F130" s="59"/>
      <c r="G130" s="59"/>
      <c r="H130" s="59"/>
      <c r="I130" s="59"/>
      <c r="J130" s="59"/>
      <c r="K130" s="59"/>
      <c r="L130" s="59"/>
      <c r="M130" s="59"/>
    </row>
    <row r="131" spans="1:13" x14ac:dyDescent="0.2">
      <c r="A131" s="59"/>
      <c r="B131" s="59"/>
      <c r="C131" s="59"/>
      <c r="D131" s="59"/>
      <c r="E131" s="59"/>
      <c r="F131" s="59"/>
      <c r="G131" s="59"/>
      <c r="H131" s="59"/>
    </row>
    <row r="132" spans="1:13" x14ac:dyDescent="0.2">
      <c r="A132" s="59"/>
      <c r="B132" s="59"/>
      <c r="C132" s="59"/>
      <c r="D132" s="59"/>
      <c r="E132" s="59"/>
      <c r="F132" s="59"/>
      <c r="G132" s="59"/>
      <c r="H132" s="59"/>
    </row>
    <row r="133" spans="1:13" x14ac:dyDescent="0.2">
      <c r="A133" s="59"/>
      <c r="B133" s="59"/>
      <c r="C133" s="59"/>
      <c r="D133" s="59"/>
      <c r="E133" s="59"/>
      <c r="F133" s="59"/>
      <c r="G133" s="59"/>
      <c r="H133" s="59"/>
    </row>
  </sheetData>
  <mergeCells count="7">
    <mergeCell ref="A19:G19"/>
    <mergeCell ref="A1:G1"/>
    <mergeCell ref="B3:F4"/>
    <mergeCell ref="C13:F13"/>
    <mergeCell ref="C14:F14"/>
    <mergeCell ref="C15:F15"/>
    <mergeCell ref="C17:F17"/>
  </mergeCells>
  <hyperlinks>
    <hyperlink ref="C13:F13" r:id="rId1" display="Entrance Counseling" xr:uid="{00000000-0004-0000-0000-000000000000}"/>
    <hyperlink ref="C14:F14" r:id="rId2" display="Master Promissory Note" xr:uid="{00000000-0004-0000-0000-000001000000}"/>
    <hyperlink ref="C15" r:id="rId3" xr:uid="{00000000-0004-0000-0000-000002000000}"/>
    <hyperlink ref="C17" r:id="rId4" xr:uid="{00000000-0004-0000-0000-000003000000}"/>
  </hyperlinks>
  <pageMargins left="0.7" right="0.7" top="0.75" bottom="0.75" header="0.3" footer="0.3"/>
  <pageSetup orientation="portrait" horizontalDpi="4294967293" verticalDpi="4294967293"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K17"/>
  <sheetViews>
    <sheetView showGridLines="0" workbookViewId="0">
      <selection activeCell="G3" sqref="G3:H5"/>
    </sheetView>
  </sheetViews>
  <sheetFormatPr defaultColWidth="8.85546875" defaultRowHeight="14.25" x14ac:dyDescent="0.2"/>
  <cols>
    <col min="1" max="2" width="8.85546875" style="41"/>
    <col min="3" max="3" width="0.7109375" style="56" customWidth="1"/>
    <col min="4" max="5" width="10.7109375" style="41" customWidth="1"/>
    <col min="6" max="6" width="0.7109375" style="56" customWidth="1"/>
    <col min="7" max="8" width="10.7109375" style="41" customWidth="1"/>
    <col min="9" max="9" width="0.7109375" style="56" customWidth="1"/>
    <col min="10" max="11" width="10.7109375" style="41" customWidth="1"/>
    <col min="12" max="16384" width="8.85546875" style="41"/>
  </cols>
  <sheetData>
    <row r="1" spans="1:11" ht="134.44999999999999" customHeight="1" x14ac:dyDescent="0.2">
      <c r="A1" s="104" t="s">
        <v>72</v>
      </c>
      <c r="B1" s="104"/>
      <c r="C1" s="104"/>
      <c r="D1" s="104"/>
      <c r="E1" s="104"/>
      <c r="F1" s="104"/>
      <c r="G1" s="104"/>
      <c r="H1" s="104"/>
      <c r="I1" s="104"/>
      <c r="J1" s="104"/>
      <c r="K1" s="104"/>
    </row>
    <row r="2" spans="1:11" ht="18" x14ac:dyDescent="0.2">
      <c r="A2" s="105" t="s">
        <v>107</v>
      </c>
      <c r="B2" s="105"/>
      <c r="C2" s="105"/>
      <c r="D2" s="105"/>
      <c r="E2" s="105"/>
      <c r="F2" s="105"/>
      <c r="G2" s="105"/>
      <c r="H2" s="105"/>
      <c r="I2" s="105"/>
      <c r="J2" s="105"/>
      <c r="K2" s="105"/>
    </row>
    <row r="3" spans="1:11" ht="15" customHeight="1" x14ac:dyDescent="0.2">
      <c r="A3" s="107" t="s">
        <v>73</v>
      </c>
      <c r="B3" s="107"/>
      <c r="C3" s="39"/>
      <c r="D3" s="102" t="s">
        <v>74</v>
      </c>
      <c r="E3" s="102"/>
      <c r="F3" s="39"/>
      <c r="G3" s="102" t="s">
        <v>75</v>
      </c>
      <c r="H3" s="102"/>
      <c r="I3" s="39"/>
      <c r="J3" s="102" t="s">
        <v>76</v>
      </c>
      <c r="K3" s="102"/>
    </row>
    <row r="4" spans="1:11" ht="15" customHeight="1" x14ac:dyDescent="0.2">
      <c r="A4" s="108"/>
      <c r="B4" s="108"/>
      <c r="C4" s="39"/>
      <c r="D4" s="103"/>
      <c r="E4" s="103"/>
      <c r="F4" s="39"/>
      <c r="G4" s="103"/>
      <c r="H4" s="103"/>
      <c r="I4" s="39"/>
      <c r="J4" s="103"/>
      <c r="K4" s="103"/>
    </row>
    <row r="5" spans="1:11" ht="15" customHeight="1" x14ac:dyDescent="0.2">
      <c r="A5" s="108"/>
      <c r="B5" s="108"/>
      <c r="C5" s="39"/>
      <c r="D5" s="103"/>
      <c r="E5" s="103"/>
      <c r="F5" s="39"/>
      <c r="G5" s="103"/>
      <c r="H5" s="103"/>
      <c r="I5" s="39"/>
      <c r="J5" s="103"/>
      <c r="K5" s="103"/>
    </row>
    <row r="6" spans="1:11" ht="18" x14ac:dyDescent="0.2">
      <c r="A6" s="109" t="s">
        <v>108</v>
      </c>
      <c r="B6" s="109"/>
      <c r="C6" s="109"/>
      <c r="D6" s="109"/>
      <c r="E6" s="109"/>
      <c r="F6" s="109"/>
      <c r="G6" s="109"/>
      <c r="H6" s="109"/>
      <c r="I6" s="109"/>
      <c r="J6" s="109"/>
      <c r="K6" s="109"/>
    </row>
    <row r="7" spans="1:11" ht="15" customHeight="1" x14ac:dyDescent="0.2">
      <c r="A7" s="107" t="s">
        <v>73</v>
      </c>
      <c r="B7" s="107"/>
      <c r="C7" s="39"/>
      <c r="D7" s="102" t="s">
        <v>77</v>
      </c>
      <c r="E7" s="102"/>
      <c r="F7" s="39"/>
      <c r="G7" s="102" t="s">
        <v>78</v>
      </c>
      <c r="H7" s="102"/>
      <c r="I7" s="39"/>
      <c r="J7" s="102" t="s">
        <v>79</v>
      </c>
      <c r="K7" s="102"/>
    </row>
    <row r="8" spans="1:11" ht="15" customHeight="1" x14ac:dyDescent="0.2">
      <c r="A8" s="108"/>
      <c r="B8" s="108"/>
      <c r="C8" s="39"/>
      <c r="D8" s="103"/>
      <c r="E8" s="103"/>
      <c r="F8" s="39"/>
      <c r="G8" s="103"/>
      <c r="H8" s="103"/>
      <c r="I8" s="39"/>
      <c r="J8" s="103"/>
      <c r="K8" s="103"/>
    </row>
    <row r="9" spans="1:11" ht="15" customHeight="1" x14ac:dyDescent="0.2">
      <c r="A9" s="108"/>
      <c r="B9" s="108"/>
      <c r="C9" s="39"/>
      <c r="D9" s="103"/>
      <c r="E9" s="103"/>
      <c r="F9" s="39"/>
      <c r="G9" s="103"/>
      <c r="H9" s="103"/>
      <c r="I9" s="39"/>
      <c r="J9" s="103"/>
      <c r="K9" s="103"/>
    </row>
    <row r="10" spans="1:11" ht="18" x14ac:dyDescent="0.2">
      <c r="A10" s="110" t="s">
        <v>109</v>
      </c>
      <c r="B10" s="110"/>
      <c r="C10" s="110"/>
      <c r="D10" s="110"/>
      <c r="E10" s="110"/>
      <c r="F10" s="110"/>
      <c r="G10" s="110"/>
      <c r="H10" s="110"/>
      <c r="I10" s="110"/>
      <c r="J10" s="110"/>
      <c r="K10" s="110"/>
    </row>
    <row r="11" spans="1:11" ht="15" customHeight="1" x14ac:dyDescent="0.2">
      <c r="A11" s="107" t="s">
        <v>73</v>
      </c>
      <c r="B11" s="107"/>
      <c r="C11" s="39"/>
      <c r="D11" s="102" t="s">
        <v>80</v>
      </c>
      <c r="E11" s="102"/>
      <c r="F11" s="39"/>
      <c r="G11" s="102" t="s">
        <v>81</v>
      </c>
      <c r="H11" s="102"/>
      <c r="I11" s="39"/>
      <c r="J11" s="102" t="s">
        <v>82</v>
      </c>
      <c r="K11" s="102"/>
    </row>
    <row r="12" spans="1:11" ht="15" customHeight="1" x14ac:dyDescent="0.2">
      <c r="A12" s="108"/>
      <c r="B12" s="108"/>
      <c r="C12" s="39"/>
      <c r="D12" s="103"/>
      <c r="E12" s="103"/>
      <c r="F12" s="39"/>
      <c r="G12" s="103"/>
      <c r="H12" s="103"/>
      <c r="I12" s="39"/>
      <c r="J12" s="103"/>
      <c r="K12" s="103"/>
    </row>
    <row r="13" spans="1:11" ht="15" customHeight="1" x14ac:dyDescent="0.2">
      <c r="A13" s="108"/>
      <c r="B13" s="108"/>
      <c r="C13" s="39"/>
      <c r="D13" s="103"/>
      <c r="E13" s="103"/>
      <c r="F13" s="39"/>
      <c r="G13" s="103"/>
      <c r="H13" s="103"/>
      <c r="I13" s="39"/>
      <c r="J13" s="103"/>
      <c r="K13" s="103"/>
    </row>
    <row r="14" spans="1:11" ht="18" x14ac:dyDescent="0.2">
      <c r="A14" s="106" t="s">
        <v>110</v>
      </c>
      <c r="B14" s="106"/>
      <c r="C14" s="106"/>
      <c r="D14" s="106"/>
      <c r="E14" s="106"/>
      <c r="F14" s="106"/>
      <c r="G14" s="106"/>
      <c r="H14" s="106"/>
      <c r="I14" s="106"/>
      <c r="J14" s="106"/>
      <c r="K14" s="106"/>
    </row>
    <row r="15" spans="1:11" ht="15" customHeight="1" x14ac:dyDescent="0.2">
      <c r="A15" s="107" t="s">
        <v>73</v>
      </c>
      <c r="B15" s="107"/>
      <c r="C15" s="39"/>
      <c r="D15" s="102" t="s">
        <v>83</v>
      </c>
      <c r="E15" s="102"/>
      <c r="F15" s="39"/>
      <c r="G15" s="102" t="s">
        <v>84</v>
      </c>
      <c r="H15" s="102"/>
      <c r="I15" s="39"/>
      <c r="J15" s="102" t="s">
        <v>85</v>
      </c>
      <c r="K15" s="102"/>
    </row>
    <row r="16" spans="1:11" ht="15" customHeight="1" x14ac:dyDescent="0.2">
      <c r="A16" s="108"/>
      <c r="B16" s="108"/>
      <c r="C16" s="39"/>
      <c r="D16" s="103"/>
      <c r="E16" s="103"/>
      <c r="F16" s="39"/>
      <c r="G16" s="103"/>
      <c r="H16" s="103"/>
      <c r="I16" s="39"/>
      <c r="J16" s="103"/>
      <c r="K16" s="103"/>
    </row>
    <row r="17" spans="1:11" ht="15" customHeight="1" x14ac:dyDescent="0.2">
      <c r="A17" s="108"/>
      <c r="B17" s="108"/>
      <c r="C17" s="39"/>
      <c r="D17" s="103"/>
      <c r="E17" s="103"/>
      <c r="F17" s="39"/>
      <c r="G17" s="103"/>
      <c r="H17" s="103"/>
      <c r="I17" s="39"/>
      <c r="J17" s="103"/>
      <c r="K17" s="103"/>
    </row>
  </sheetData>
  <mergeCells count="21">
    <mergeCell ref="A14:K14"/>
    <mergeCell ref="D15:E17"/>
    <mergeCell ref="G15:H17"/>
    <mergeCell ref="J15:K17"/>
    <mergeCell ref="A3:B5"/>
    <mergeCell ref="A7:B9"/>
    <mergeCell ref="A11:B13"/>
    <mergeCell ref="A15:B17"/>
    <mergeCell ref="A6:K6"/>
    <mergeCell ref="A10:K10"/>
    <mergeCell ref="D7:E9"/>
    <mergeCell ref="G7:H9"/>
    <mergeCell ref="J7:K9"/>
    <mergeCell ref="D11:E13"/>
    <mergeCell ref="G11:H13"/>
    <mergeCell ref="J11:K13"/>
    <mergeCell ref="D3:E5"/>
    <mergeCell ref="G3:H5"/>
    <mergeCell ref="J3:K5"/>
    <mergeCell ref="A1:K1"/>
    <mergeCell ref="A2:K2"/>
  </mergeCells>
  <pageMargins left="0.7" right="0.7" top="0.75" bottom="0.75" header="0.3" footer="0.3"/>
  <pageSetup orientation="portrait" horizontalDpi="4294967293" vertic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BD338"/>
  <sheetViews>
    <sheetView showGridLines="0" zoomScaleNormal="100" workbookViewId="0">
      <selection activeCell="B9" sqref="B9"/>
    </sheetView>
  </sheetViews>
  <sheetFormatPr defaultColWidth="8.85546875" defaultRowHeight="14.25" x14ac:dyDescent="0.2"/>
  <cols>
    <col min="1" max="1" width="1.28515625" style="41" customWidth="1"/>
    <col min="2" max="2" width="37.28515625" style="41" customWidth="1"/>
    <col min="3" max="3" width="11.28515625" style="41" customWidth="1"/>
    <col min="4" max="4" width="1.28515625" style="41" customWidth="1"/>
    <col min="5" max="5" width="40.28515625" style="41" customWidth="1"/>
    <col min="6" max="6" width="11.5703125" style="41" bestFit="1" customWidth="1"/>
    <col min="7" max="7" width="1.28515625" style="41" customWidth="1"/>
    <col min="8" max="9" width="8.85546875" style="41"/>
    <col min="10" max="10" width="30.28515625" style="41" bestFit="1" customWidth="1"/>
    <col min="11" max="12" width="8.85546875" style="41"/>
    <col min="13" max="56" width="9.28515625" style="40"/>
    <col min="57" max="16384" width="8.85546875" style="41"/>
  </cols>
  <sheetData>
    <row r="1" spans="1:12" ht="7.5" customHeight="1" x14ac:dyDescent="0.2">
      <c r="A1" s="39"/>
      <c r="B1" s="39"/>
      <c r="C1" s="39"/>
      <c r="D1" s="39"/>
      <c r="E1" s="39"/>
      <c r="F1" s="39"/>
      <c r="G1" s="39"/>
      <c r="H1" s="40"/>
      <c r="I1" s="40"/>
      <c r="J1" s="40"/>
      <c r="K1" s="40"/>
      <c r="L1" s="40"/>
    </row>
    <row r="2" spans="1:12" x14ac:dyDescent="0.2">
      <c r="A2" s="39"/>
      <c r="B2" s="113" t="s">
        <v>111</v>
      </c>
      <c r="C2" s="113"/>
      <c r="D2" s="113"/>
      <c r="E2" s="113"/>
      <c r="F2" s="113"/>
      <c r="G2" s="39"/>
      <c r="H2" s="40"/>
      <c r="I2" s="40"/>
      <c r="J2" s="40"/>
      <c r="K2" s="40"/>
      <c r="L2" s="40"/>
    </row>
    <row r="3" spans="1:12" x14ac:dyDescent="0.2">
      <c r="A3" s="39"/>
      <c r="B3" s="113"/>
      <c r="C3" s="113"/>
      <c r="D3" s="113"/>
      <c r="E3" s="113"/>
      <c r="F3" s="113"/>
      <c r="G3" s="39"/>
      <c r="H3" s="40"/>
      <c r="I3" s="40"/>
      <c r="J3" s="40"/>
      <c r="K3" s="40"/>
      <c r="L3" s="40"/>
    </row>
    <row r="4" spans="1:12" ht="6" customHeight="1" x14ac:dyDescent="0.2">
      <c r="A4" s="39"/>
      <c r="B4" s="39"/>
      <c r="C4" s="39"/>
      <c r="D4" s="39"/>
      <c r="E4" s="39"/>
      <c r="F4" s="39"/>
      <c r="G4" s="39"/>
      <c r="H4" s="40"/>
      <c r="I4" s="40"/>
      <c r="J4" s="40"/>
      <c r="K4" s="40"/>
      <c r="L4" s="40"/>
    </row>
    <row r="5" spans="1:12" x14ac:dyDescent="0.2">
      <c r="A5" s="39"/>
      <c r="B5" s="114" t="s">
        <v>7</v>
      </c>
      <c r="C5" s="114"/>
      <c r="D5" s="42"/>
      <c r="E5" s="114" t="s">
        <v>8</v>
      </c>
      <c r="F5" s="114"/>
      <c r="G5" s="39"/>
      <c r="H5" s="40"/>
      <c r="I5" s="43"/>
      <c r="J5" s="40" t="s">
        <v>35</v>
      </c>
      <c r="K5" s="40"/>
      <c r="L5" s="40"/>
    </row>
    <row r="6" spans="1:12" x14ac:dyDescent="0.2">
      <c r="A6" s="39"/>
      <c r="B6" s="44" t="s">
        <v>9</v>
      </c>
      <c r="C6" s="45">
        <v>0</v>
      </c>
      <c r="D6" s="42"/>
      <c r="E6" s="44" t="s">
        <v>15</v>
      </c>
      <c r="F6" s="46">
        <v>0</v>
      </c>
      <c r="G6" s="39"/>
      <c r="H6" s="40"/>
      <c r="I6" s="47"/>
      <c r="J6" s="40" t="s">
        <v>37</v>
      </c>
      <c r="K6" s="40"/>
      <c r="L6" s="40"/>
    </row>
    <row r="7" spans="1:12" x14ac:dyDescent="0.2">
      <c r="A7" s="39"/>
      <c r="B7" s="44" t="s">
        <v>10</v>
      </c>
      <c r="C7" s="45">
        <v>0</v>
      </c>
      <c r="D7" s="42"/>
      <c r="E7" s="44" t="s">
        <v>16</v>
      </c>
      <c r="F7" s="46">
        <v>0</v>
      </c>
      <c r="G7" s="39"/>
      <c r="H7" s="40"/>
      <c r="I7" s="40"/>
      <c r="J7" s="40"/>
      <c r="K7" s="40"/>
      <c r="L7" s="40"/>
    </row>
    <row r="8" spans="1:12" x14ac:dyDescent="0.2">
      <c r="A8" s="39"/>
      <c r="B8" s="44" t="s">
        <v>11</v>
      </c>
      <c r="C8" s="48"/>
      <c r="D8" s="42"/>
      <c r="E8" s="44" t="s">
        <v>93</v>
      </c>
      <c r="F8" s="46">
        <v>0</v>
      </c>
      <c r="G8" s="39"/>
      <c r="H8" s="40"/>
      <c r="I8" s="40"/>
      <c r="J8" s="40"/>
      <c r="K8" s="40"/>
      <c r="L8" s="40"/>
    </row>
    <row r="9" spans="1:12" x14ac:dyDescent="0.2">
      <c r="A9" s="39"/>
      <c r="B9" s="44" t="s">
        <v>102</v>
      </c>
      <c r="C9" s="45">
        <v>0</v>
      </c>
      <c r="D9" s="42"/>
      <c r="E9" s="44" t="s">
        <v>98</v>
      </c>
      <c r="F9" s="46">
        <v>0</v>
      </c>
      <c r="G9" s="39"/>
      <c r="H9" s="40"/>
      <c r="I9" s="40"/>
      <c r="J9" s="40"/>
      <c r="K9" s="40"/>
      <c r="L9" s="49"/>
    </row>
    <row r="10" spans="1:12" x14ac:dyDescent="0.2">
      <c r="A10" s="39"/>
      <c r="B10" s="44" t="s">
        <v>101</v>
      </c>
      <c r="C10" s="45">
        <v>0</v>
      </c>
      <c r="D10" s="42"/>
      <c r="E10" s="44" t="s">
        <v>99</v>
      </c>
      <c r="F10" s="46">
        <v>0</v>
      </c>
      <c r="G10" s="39"/>
      <c r="H10" s="40"/>
      <c r="I10" s="40"/>
      <c r="J10" s="40"/>
      <c r="K10" s="40"/>
      <c r="L10" s="40"/>
    </row>
    <row r="11" spans="1:12" x14ac:dyDescent="0.2">
      <c r="A11" s="39"/>
      <c r="B11" s="44" t="s">
        <v>103</v>
      </c>
      <c r="C11" s="45">
        <v>0</v>
      </c>
      <c r="D11" s="42"/>
      <c r="E11" s="44" t="s">
        <v>92</v>
      </c>
      <c r="F11" s="46">
        <v>0</v>
      </c>
      <c r="G11" s="39"/>
      <c r="H11" s="40"/>
      <c r="I11" s="40"/>
      <c r="J11" s="40"/>
      <c r="K11" s="40"/>
      <c r="L11" s="40"/>
    </row>
    <row r="12" spans="1:12" x14ac:dyDescent="0.2">
      <c r="A12" s="39"/>
      <c r="B12" s="44" t="s">
        <v>104</v>
      </c>
      <c r="C12" s="45">
        <v>0</v>
      </c>
      <c r="D12" s="42"/>
      <c r="E12" s="44" t="s">
        <v>97</v>
      </c>
      <c r="F12" s="46">
        <v>0</v>
      </c>
      <c r="G12" s="39"/>
      <c r="H12" s="40"/>
      <c r="I12" s="40"/>
      <c r="J12" s="40"/>
      <c r="K12" s="40"/>
      <c r="L12" s="40"/>
    </row>
    <row r="13" spans="1:12" x14ac:dyDescent="0.2">
      <c r="A13" s="39"/>
      <c r="B13" s="44" t="s">
        <v>12</v>
      </c>
      <c r="C13" s="45">
        <v>0</v>
      </c>
      <c r="D13" s="42"/>
      <c r="E13" s="44" t="s">
        <v>13</v>
      </c>
      <c r="F13" s="46">
        <v>0</v>
      </c>
      <c r="G13" s="39"/>
      <c r="H13" s="40"/>
      <c r="I13" s="40"/>
      <c r="J13" s="40"/>
      <c r="K13" s="40"/>
      <c r="L13" s="40"/>
    </row>
    <row r="14" spans="1:12" x14ac:dyDescent="0.2">
      <c r="A14" s="39"/>
      <c r="B14" s="44" t="s">
        <v>44</v>
      </c>
      <c r="C14" s="45">
        <v>0</v>
      </c>
      <c r="D14" s="42"/>
      <c r="E14" s="44" t="s">
        <v>13</v>
      </c>
      <c r="F14" s="46">
        <v>0</v>
      </c>
      <c r="G14" s="39"/>
      <c r="H14" s="40"/>
      <c r="I14" s="40"/>
      <c r="J14" s="40"/>
      <c r="K14" s="40"/>
      <c r="L14" s="40"/>
    </row>
    <row r="15" spans="1:12" x14ac:dyDescent="0.2">
      <c r="A15" s="39"/>
      <c r="B15" s="44" t="s">
        <v>13</v>
      </c>
      <c r="C15" s="45">
        <v>0</v>
      </c>
      <c r="D15" s="42"/>
      <c r="E15" s="44" t="s">
        <v>13</v>
      </c>
      <c r="F15" s="46">
        <v>0</v>
      </c>
      <c r="G15" s="39"/>
      <c r="H15" s="40"/>
      <c r="I15" s="40"/>
      <c r="J15" s="40"/>
      <c r="K15" s="40"/>
      <c r="L15" s="40"/>
    </row>
    <row r="16" spans="1:12" x14ac:dyDescent="0.2">
      <c r="A16" s="39"/>
      <c r="B16" s="50" t="s">
        <v>14</v>
      </c>
      <c r="C16" s="51">
        <f>SUM(C6:C15)</f>
        <v>0</v>
      </c>
      <c r="D16" s="42"/>
      <c r="E16" s="50" t="s">
        <v>17</v>
      </c>
      <c r="F16" s="52">
        <f>SUM(F6:F15)</f>
        <v>0</v>
      </c>
      <c r="G16" s="39"/>
      <c r="H16" s="40"/>
      <c r="I16" s="40"/>
      <c r="J16" s="40"/>
      <c r="K16" s="40"/>
      <c r="L16" s="40"/>
    </row>
    <row r="17" spans="1:12" x14ac:dyDescent="0.2">
      <c r="A17" s="39"/>
      <c r="B17" s="116" t="s">
        <v>90</v>
      </c>
      <c r="C17" s="116"/>
      <c r="D17" s="39"/>
      <c r="F17" s="53"/>
      <c r="G17" s="39"/>
      <c r="H17" s="40"/>
      <c r="I17" s="40"/>
      <c r="J17" s="40"/>
      <c r="L17" s="40"/>
    </row>
    <row r="18" spans="1:12" ht="15" customHeight="1" x14ac:dyDescent="0.2">
      <c r="A18" s="39"/>
      <c r="B18" s="117"/>
      <c r="C18" s="117"/>
      <c r="D18" s="39"/>
      <c r="E18" s="50" t="s">
        <v>36</v>
      </c>
      <c r="F18" s="54">
        <f>SUM(C16+F16)</f>
        <v>0</v>
      </c>
      <c r="G18" s="39"/>
      <c r="H18" s="40"/>
      <c r="I18" s="40"/>
      <c r="J18" s="40"/>
      <c r="K18" s="40"/>
      <c r="L18" s="40"/>
    </row>
    <row r="19" spans="1:12" x14ac:dyDescent="0.2">
      <c r="A19" s="39"/>
      <c r="B19" s="117"/>
      <c r="C19" s="117"/>
      <c r="D19" s="39"/>
      <c r="G19" s="39"/>
      <c r="H19" s="40"/>
      <c r="I19" s="40"/>
      <c r="J19" s="55"/>
      <c r="K19" s="40"/>
      <c r="L19" s="40"/>
    </row>
    <row r="20" spans="1:12" x14ac:dyDescent="0.2">
      <c r="A20" s="39"/>
      <c r="B20" s="117"/>
      <c r="C20" s="117"/>
      <c r="D20" s="39"/>
      <c r="E20" s="115" t="s">
        <v>41</v>
      </c>
      <c r="F20" s="115"/>
      <c r="G20" s="39"/>
      <c r="H20" s="40"/>
      <c r="I20" s="40"/>
      <c r="J20" s="55"/>
      <c r="K20" s="40"/>
      <c r="L20" s="40"/>
    </row>
    <row r="21" spans="1:12" x14ac:dyDescent="0.2">
      <c r="A21" s="39"/>
      <c r="B21" s="117"/>
      <c r="C21" s="117"/>
      <c r="D21" s="39"/>
      <c r="E21" s="115"/>
      <c r="F21" s="115"/>
      <c r="G21" s="39"/>
      <c r="H21" s="40"/>
      <c r="I21" s="40"/>
      <c r="J21" s="55"/>
      <c r="K21" s="40"/>
      <c r="L21" s="40"/>
    </row>
    <row r="22" spans="1:12" x14ac:dyDescent="0.2">
      <c r="A22" s="39"/>
      <c r="B22" s="117"/>
      <c r="C22" s="117"/>
      <c r="D22" s="39"/>
      <c r="E22" s="115"/>
      <c r="F22" s="115"/>
      <c r="G22" s="39"/>
      <c r="H22" s="40"/>
      <c r="I22" s="40"/>
      <c r="J22" s="40"/>
      <c r="K22" s="40"/>
      <c r="L22" s="40"/>
    </row>
    <row r="23" spans="1:12" ht="32.25" customHeight="1" x14ac:dyDescent="0.2">
      <c r="A23" s="39"/>
      <c r="B23" s="117"/>
      <c r="C23" s="117"/>
      <c r="D23" s="39"/>
      <c r="E23" s="115"/>
      <c r="F23" s="115"/>
      <c r="G23" s="39"/>
      <c r="H23" s="40"/>
      <c r="I23" s="40"/>
      <c r="J23" s="40"/>
      <c r="K23" s="40"/>
      <c r="L23" s="40"/>
    </row>
    <row r="24" spans="1:12" ht="7.15" customHeight="1" x14ac:dyDescent="0.2">
      <c r="A24" s="39"/>
      <c r="B24" s="39"/>
      <c r="C24" s="39"/>
      <c r="D24" s="39"/>
      <c r="E24" s="39"/>
      <c r="F24" s="39"/>
      <c r="G24" s="39"/>
      <c r="H24" s="40"/>
      <c r="I24" s="40"/>
      <c r="J24" s="40"/>
      <c r="K24" s="40"/>
      <c r="L24" s="40"/>
    </row>
    <row r="25" spans="1:12" s="40" customFormat="1" x14ac:dyDescent="0.2"/>
    <row r="26" spans="1:12" x14ac:dyDescent="0.2">
      <c r="A26" s="40"/>
      <c r="B26" s="111" t="s">
        <v>43</v>
      </c>
      <c r="C26" s="111"/>
      <c r="D26" s="40"/>
      <c r="E26" s="40"/>
      <c r="F26" s="40"/>
      <c r="G26" s="40"/>
      <c r="H26" s="40"/>
      <c r="I26" s="40"/>
      <c r="J26" s="40"/>
      <c r="K26" s="40"/>
      <c r="L26" s="40"/>
    </row>
    <row r="27" spans="1:12" ht="48.75" customHeight="1" x14ac:dyDescent="0.2">
      <c r="A27" s="40"/>
      <c r="B27" s="112" t="s">
        <v>42</v>
      </c>
      <c r="C27" s="112"/>
      <c r="D27" s="40"/>
      <c r="E27" s="40"/>
      <c r="F27" s="40"/>
      <c r="G27" s="40"/>
      <c r="H27" s="40"/>
      <c r="I27" s="40"/>
      <c r="J27" s="40"/>
      <c r="K27" s="40"/>
      <c r="L27" s="40"/>
    </row>
    <row r="28" spans="1:12" s="40" customFormat="1" ht="15" customHeight="1" x14ac:dyDescent="0.2"/>
    <row r="29" spans="1:12" s="40" customFormat="1" ht="15" customHeight="1" x14ac:dyDescent="0.2"/>
    <row r="30" spans="1:12" s="40" customFormat="1" ht="15" customHeight="1" x14ac:dyDescent="0.2"/>
    <row r="31" spans="1:12" s="40" customFormat="1" ht="15.75" customHeight="1" x14ac:dyDescent="0.2"/>
    <row r="32" spans="1:12" s="40" customFormat="1" x14ac:dyDescent="0.2"/>
    <row r="33" s="40" customFormat="1" x14ac:dyDescent="0.2"/>
    <row r="34" s="40" customFormat="1" x14ac:dyDescent="0.2"/>
    <row r="35" s="40" customFormat="1" x14ac:dyDescent="0.2"/>
    <row r="36" s="40" customFormat="1" x14ac:dyDescent="0.2"/>
    <row r="37" s="40" customFormat="1" x14ac:dyDescent="0.2"/>
    <row r="38" s="40" customFormat="1" x14ac:dyDescent="0.2"/>
    <row r="39" s="40" customFormat="1" x14ac:dyDescent="0.2"/>
    <row r="40" s="40" customFormat="1" x14ac:dyDescent="0.2"/>
    <row r="41" s="40" customFormat="1" x14ac:dyDescent="0.2"/>
    <row r="42" s="40" customFormat="1" x14ac:dyDescent="0.2"/>
    <row r="43" s="40" customFormat="1" x14ac:dyDescent="0.2"/>
    <row r="44" s="40" customFormat="1" x14ac:dyDescent="0.2"/>
    <row r="45" s="40" customFormat="1" x14ac:dyDescent="0.2"/>
    <row r="46" s="40" customFormat="1" x14ac:dyDescent="0.2"/>
    <row r="47" s="40" customFormat="1" x14ac:dyDescent="0.2"/>
    <row r="48" s="40" customFormat="1" x14ac:dyDescent="0.2"/>
    <row r="49" s="40" customFormat="1" x14ac:dyDescent="0.2"/>
    <row r="50" s="40" customFormat="1" x14ac:dyDescent="0.2"/>
    <row r="51" s="40" customFormat="1" x14ac:dyDescent="0.2"/>
    <row r="52" s="40" customFormat="1" x14ac:dyDescent="0.2"/>
    <row r="53" s="40" customFormat="1" x14ac:dyDescent="0.2"/>
    <row r="54" s="40" customFormat="1" x14ac:dyDescent="0.2"/>
    <row r="55" s="40" customFormat="1" x14ac:dyDescent="0.2"/>
    <row r="56" s="40" customFormat="1" x14ac:dyDescent="0.2"/>
    <row r="57" s="40" customFormat="1" x14ac:dyDescent="0.2"/>
    <row r="58" s="40" customFormat="1" x14ac:dyDescent="0.2"/>
    <row r="59" s="40" customFormat="1" x14ac:dyDescent="0.2"/>
    <row r="60" s="40" customFormat="1" x14ac:dyDescent="0.2"/>
    <row r="61" s="40" customFormat="1" x14ac:dyDescent="0.2"/>
    <row r="62" s="40" customFormat="1" x14ac:dyDescent="0.2"/>
    <row r="63" s="40" customFormat="1" x14ac:dyDescent="0.2"/>
    <row r="64" s="40" customFormat="1" x14ac:dyDescent="0.2"/>
    <row r="65" s="40" customFormat="1" x14ac:dyDescent="0.2"/>
    <row r="66" s="40" customFormat="1" x14ac:dyDescent="0.2"/>
    <row r="67" s="40" customFormat="1" x14ac:dyDescent="0.2"/>
    <row r="68" s="40" customFormat="1" x14ac:dyDescent="0.2"/>
    <row r="69" s="40" customFormat="1" x14ac:dyDescent="0.2"/>
    <row r="70" s="40" customFormat="1" x14ac:dyDescent="0.2"/>
    <row r="71" s="40" customFormat="1" x14ac:dyDescent="0.2"/>
    <row r="72" s="40" customFormat="1" x14ac:dyDescent="0.2"/>
    <row r="73" s="40" customFormat="1" x14ac:dyDescent="0.2"/>
    <row r="74" s="40" customFormat="1" x14ac:dyDescent="0.2"/>
    <row r="75" s="40" customFormat="1" x14ac:dyDescent="0.2"/>
    <row r="76" s="40" customFormat="1" x14ac:dyDescent="0.2"/>
    <row r="77" s="40" customFormat="1" x14ac:dyDescent="0.2"/>
    <row r="78" s="40" customFormat="1" x14ac:dyDescent="0.2"/>
    <row r="79" s="40" customFormat="1" x14ac:dyDescent="0.2"/>
    <row r="80" s="40" customFormat="1" x14ac:dyDescent="0.2"/>
    <row r="81" s="40" customFormat="1" x14ac:dyDescent="0.2"/>
    <row r="82" s="40" customFormat="1" x14ac:dyDescent="0.2"/>
    <row r="83" s="40" customFormat="1" x14ac:dyDescent="0.2"/>
    <row r="84" s="40" customFormat="1" x14ac:dyDescent="0.2"/>
    <row r="85" s="40" customFormat="1" x14ac:dyDescent="0.2"/>
    <row r="86" s="40" customFormat="1" x14ac:dyDescent="0.2"/>
    <row r="87" s="40" customFormat="1" x14ac:dyDescent="0.2"/>
    <row r="88" s="40" customFormat="1" x14ac:dyDescent="0.2"/>
    <row r="89" s="40" customFormat="1" x14ac:dyDescent="0.2"/>
    <row r="90" s="40" customFormat="1" x14ac:dyDescent="0.2"/>
    <row r="91" s="40" customFormat="1" x14ac:dyDescent="0.2"/>
    <row r="92" s="40" customFormat="1" x14ac:dyDescent="0.2"/>
    <row r="93" s="40" customFormat="1" x14ac:dyDescent="0.2"/>
    <row r="94" s="40" customFormat="1" x14ac:dyDescent="0.2"/>
    <row r="95" s="40" customFormat="1" x14ac:dyDescent="0.2"/>
    <row r="96" s="40" customFormat="1" x14ac:dyDescent="0.2"/>
    <row r="97" s="40" customFormat="1" x14ac:dyDescent="0.2"/>
    <row r="98" s="40" customFormat="1" x14ac:dyDescent="0.2"/>
    <row r="99" s="40" customFormat="1" x14ac:dyDescent="0.2"/>
    <row r="100" s="40" customFormat="1" x14ac:dyDescent="0.2"/>
    <row r="101" s="40" customFormat="1" x14ac:dyDescent="0.2"/>
    <row r="102" s="40" customFormat="1" x14ac:dyDescent="0.2"/>
    <row r="103" s="40" customFormat="1" x14ac:dyDescent="0.2"/>
    <row r="104" s="40" customFormat="1" x14ac:dyDescent="0.2"/>
    <row r="105" s="40" customFormat="1" x14ac:dyDescent="0.2"/>
    <row r="106" s="40" customFormat="1" x14ac:dyDescent="0.2"/>
    <row r="107" s="40" customFormat="1" x14ac:dyDescent="0.2"/>
    <row r="108" s="40" customFormat="1" x14ac:dyDescent="0.2"/>
    <row r="109" s="40" customFormat="1" x14ac:dyDescent="0.2"/>
    <row r="110" s="40" customFormat="1" x14ac:dyDescent="0.2"/>
    <row r="111" s="40" customFormat="1" x14ac:dyDescent="0.2"/>
    <row r="112" s="40" customFormat="1" x14ac:dyDescent="0.2"/>
    <row r="113" s="40" customFormat="1" x14ac:dyDescent="0.2"/>
    <row r="114" s="40" customFormat="1" x14ac:dyDescent="0.2"/>
    <row r="115" s="40" customFormat="1" x14ac:dyDescent="0.2"/>
    <row r="116" s="40" customFormat="1" x14ac:dyDescent="0.2"/>
    <row r="117" s="40" customFormat="1" x14ac:dyDescent="0.2"/>
    <row r="118" s="40" customFormat="1" x14ac:dyDescent="0.2"/>
    <row r="119" s="40" customFormat="1" x14ac:dyDescent="0.2"/>
    <row r="120" s="40" customFormat="1" x14ac:dyDescent="0.2"/>
    <row r="121" s="40" customFormat="1" x14ac:dyDescent="0.2"/>
    <row r="122" s="40" customFormat="1" x14ac:dyDescent="0.2"/>
    <row r="123" s="40" customFormat="1" x14ac:dyDescent="0.2"/>
    <row r="124" s="40" customFormat="1" x14ac:dyDescent="0.2"/>
    <row r="125" s="40" customFormat="1" x14ac:dyDescent="0.2"/>
    <row r="126" s="40" customFormat="1" x14ac:dyDescent="0.2"/>
    <row r="127" s="40" customFormat="1" x14ac:dyDescent="0.2"/>
    <row r="128" s="40" customFormat="1" x14ac:dyDescent="0.2"/>
    <row r="129" s="40" customFormat="1" x14ac:dyDescent="0.2"/>
    <row r="130" s="40" customFormat="1" x14ac:dyDescent="0.2"/>
    <row r="131" s="40" customFormat="1" x14ac:dyDescent="0.2"/>
    <row r="132" s="40" customFormat="1" x14ac:dyDescent="0.2"/>
    <row r="133" s="40" customFormat="1" x14ac:dyDescent="0.2"/>
    <row r="134" s="40" customFormat="1" x14ac:dyDescent="0.2"/>
    <row r="135" s="40" customFormat="1" x14ac:dyDescent="0.2"/>
    <row r="136" s="40" customFormat="1" x14ac:dyDescent="0.2"/>
    <row r="137" s="40" customFormat="1" x14ac:dyDescent="0.2"/>
    <row r="138" s="40" customFormat="1" x14ac:dyDescent="0.2"/>
    <row r="139" s="40" customFormat="1" x14ac:dyDescent="0.2"/>
    <row r="140" s="40" customFormat="1" x14ac:dyDescent="0.2"/>
    <row r="141" s="40" customFormat="1" x14ac:dyDescent="0.2"/>
    <row r="142" s="40" customFormat="1" x14ac:dyDescent="0.2"/>
    <row r="143" s="40" customFormat="1" x14ac:dyDescent="0.2"/>
    <row r="144" s="40" customFormat="1" x14ac:dyDescent="0.2"/>
    <row r="145" s="40" customFormat="1" x14ac:dyDescent="0.2"/>
    <row r="146" s="40" customFormat="1" x14ac:dyDescent="0.2"/>
    <row r="147" s="40" customFormat="1" x14ac:dyDescent="0.2"/>
    <row r="148" s="40" customFormat="1" x14ac:dyDescent="0.2"/>
    <row r="149" s="40" customFormat="1" x14ac:dyDescent="0.2"/>
    <row r="150" s="40" customFormat="1" x14ac:dyDescent="0.2"/>
    <row r="151" s="40" customFormat="1" x14ac:dyDescent="0.2"/>
    <row r="152" s="40" customFormat="1" x14ac:dyDescent="0.2"/>
    <row r="153" s="40" customFormat="1" x14ac:dyDescent="0.2"/>
    <row r="154" s="40" customFormat="1" x14ac:dyDescent="0.2"/>
    <row r="155" s="40" customFormat="1" x14ac:dyDescent="0.2"/>
    <row r="156" s="40" customFormat="1" x14ac:dyDescent="0.2"/>
    <row r="157" s="40" customFormat="1" x14ac:dyDescent="0.2"/>
    <row r="158" s="40" customFormat="1" x14ac:dyDescent="0.2"/>
    <row r="159" s="40" customFormat="1" x14ac:dyDescent="0.2"/>
    <row r="160" s="40" customFormat="1" x14ac:dyDescent="0.2"/>
    <row r="161" s="40" customFormat="1" x14ac:dyDescent="0.2"/>
    <row r="162" s="40" customFormat="1" x14ac:dyDescent="0.2"/>
    <row r="163" s="40" customFormat="1" x14ac:dyDescent="0.2"/>
    <row r="164" s="40" customFormat="1" x14ac:dyDescent="0.2"/>
    <row r="165" s="40" customFormat="1" x14ac:dyDescent="0.2"/>
    <row r="166" s="40" customFormat="1" x14ac:dyDescent="0.2"/>
    <row r="167" s="40" customFormat="1" x14ac:dyDescent="0.2"/>
    <row r="168" s="40" customFormat="1" x14ac:dyDescent="0.2"/>
    <row r="169" s="40" customFormat="1" x14ac:dyDescent="0.2"/>
    <row r="170" s="40" customFormat="1" x14ac:dyDescent="0.2"/>
    <row r="171" s="40" customFormat="1" x14ac:dyDescent="0.2"/>
    <row r="172" s="40" customFormat="1" x14ac:dyDescent="0.2"/>
    <row r="173" s="40" customFormat="1" x14ac:dyDescent="0.2"/>
    <row r="174" s="40" customFormat="1" x14ac:dyDescent="0.2"/>
    <row r="175" s="40" customFormat="1" x14ac:dyDescent="0.2"/>
    <row r="176" s="40" customFormat="1" x14ac:dyDescent="0.2"/>
    <row r="177" s="40" customFormat="1" x14ac:dyDescent="0.2"/>
    <row r="178" s="40" customFormat="1" x14ac:dyDescent="0.2"/>
    <row r="179" s="40" customFormat="1" x14ac:dyDescent="0.2"/>
    <row r="180" s="40" customFormat="1" x14ac:dyDescent="0.2"/>
    <row r="181" s="40" customFormat="1" x14ac:dyDescent="0.2"/>
    <row r="182" s="40" customFormat="1" x14ac:dyDescent="0.2"/>
    <row r="183" s="40" customFormat="1" x14ac:dyDescent="0.2"/>
    <row r="184" s="40" customFormat="1" x14ac:dyDescent="0.2"/>
    <row r="185" s="40" customFormat="1" x14ac:dyDescent="0.2"/>
    <row r="186" s="40" customFormat="1" x14ac:dyDescent="0.2"/>
    <row r="187" s="40" customFormat="1" x14ac:dyDescent="0.2"/>
    <row r="188" s="40" customFormat="1" x14ac:dyDescent="0.2"/>
    <row r="189" s="40" customFormat="1" x14ac:dyDescent="0.2"/>
    <row r="190" s="40" customFormat="1" x14ac:dyDescent="0.2"/>
    <row r="191" s="40" customFormat="1" x14ac:dyDescent="0.2"/>
    <row r="192" s="40" customFormat="1" x14ac:dyDescent="0.2"/>
    <row r="193" s="40" customFormat="1" x14ac:dyDescent="0.2"/>
    <row r="194" s="40" customFormat="1" x14ac:dyDescent="0.2"/>
    <row r="195" s="40" customFormat="1" x14ac:dyDescent="0.2"/>
    <row r="196" s="40" customFormat="1" x14ac:dyDescent="0.2"/>
    <row r="197" s="40" customFormat="1" x14ac:dyDescent="0.2"/>
    <row r="198" s="40" customFormat="1" x14ac:dyDescent="0.2"/>
    <row r="199" s="40" customFormat="1" x14ac:dyDescent="0.2"/>
    <row r="200" s="40" customFormat="1" x14ac:dyDescent="0.2"/>
    <row r="201" s="40" customFormat="1" x14ac:dyDescent="0.2"/>
    <row r="202" s="40" customFormat="1" x14ac:dyDescent="0.2"/>
    <row r="203" s="40" customFormat="1" x14ac:dyDescent="0.2"/>
    <row r="204" s="40" customFormat="1" x14ac:dyDescent="0.2"/>
    <row r="205" s="40" customFormat="1" x14ac:dyDescent="0.2"/>
    <row r="206" s="40" customFormat="1" x14ac:dyDescent="0.2"/>
    <row r="207" s="40" customFormat="1" x14ac:dyDescent="0.2"/>
    <row r="208" s="40" customFormat="1" x14ac:dyDescent="0.2"/>
    <row r="209" s="40" customFormat="1" x14ac:dyDescent="0.2"/>
    <row r="210" s="40" customFormat="1" x14ac:dyDescent="0.2"/>
    <row r="211" s="40" customFormat="1" x14ac:dyDescent="0.2"/>
    <row r="212" s="40" customFormat="1" x14ac:dyDescent="0.2"/>
    <row r="213" s="40" customFormat="1" x14ac:dyDescent="0.2"/>
    <row r="214" s="40" customFormat="1" x14ac:dyDescent="0.2"/>
    <row r="215" s="40" customFormat="1" x14ac:dyDescent="0.2"/>
    <row r="216" s="40" customFormat="1" x14ac:dyDescent="0.2"/>
    <row r="217" s="40" customFormat="1" x14ac:dyDescent="0.2"/>
    <row r="218" s="40" customFormat="1" x14ac:dyDescent="0.2"/>
    <row r="219" s="40" customFormat="1" x14ac:dyDescent="0.2"/>
    <row r="220" s="40" customFormat="1" x14ac:dyDescent="0.2"/>
    <row r="221" s="40" customFormat="1" x14ac:dyDescent="0.2"/>
    <row r="222" s="40" customFormat="1" x14ac:dyDescent="0.2"/>
    <row r="223" s="40" customFormat="1" x14ac:dyDescent="0.2"/>
    <row r="224" s="40" customFormat="1" x14ac:dyDescent="0.2"/>
    <row r="225" s="40" customFormat="1" x14ac:dyDescent="0.2"/>
    <row r="226" s="40" customFormat="1" x14ac:dyDescent="0.2"/>
    <row r="227" s="40" customFormat="1" x14ac:dyDescent="0.2"/>
    <row r="228" s="40" customFormat="1" x14ac:dyDescent="0.2"/>
    <row r="229" s="40" customFormat="1" x14ac:dyDescent="0.2"/>
    <row r="230" s="40" customFormat="1" x14ac:dyDescent="0.2"/>
    <row r="231" s="40" customFormat="1" x14ac:dyDescent="0.2"/>
    <row r="232" s="40" customFormat="1" x14ac:dyDescent="0.2"/>
    <row r="233" s="40" customFormat="1" x14ac:dyDescent="0.2"/>
    <row r="234" s="40" customFormat="1" x14ac:dyDescent="0.2"/>
    <row r="235" s="40" customFormat="1" x14ac:dyDescent="0.2"/>
    <row r="236" s="40" customFormat="1" x14ac:dyDescent="0.2"/>
    <row r="237" s="40" customFormat="1" x14ac:dyDescent="0.2"/>
    <row r="238" s="40" customFormat="1" x14ac:dyDescent="0.2"/>
    <row r="239" s="40" customFormat="1" x14ac:dyDescent="0.2"/>
    <row r="240" s="40" customFormat="1" x14ac:dyDescent="0.2"/>
    <row r="241" s="40" customFormat="1" x14ac:dyDescent="0.2"/>
    <row r="242" s="40" customFormat="1" x14ac:dyDescent="0.2"/>
    <row r="243" s="40" customFormat="1" x14ac:dyDescent="0.2"/>
    <row r="244" s="40" customFormat="1" x14ac:dyDescent="0.2"/>
    <row r="245" s="40" customFormat="1" x14ac:dyDescent="0.2"/>
    <row r="246" s="40" customFormat="1" x14ac:dyDescent="0.2"/>
    <row r="247" s="40" customFormat="1" x14ac:dyDescent="0.2"/>
    <row r="248" s="40" customFormat="1" x14ac:dyDescent="0.2"/>
    <row r="249" s="40" customFormat="1" x14ac:dyDescent="0.2"/>
    <row r="250" s="40" customFormat="1" x14ac:dyDescent="0.2"/>
    <row r="251" s="40" customFormat="1" x14ac:dyDescent="0.2"/>
    <row r="252" s="40" customFormat="1" x14ac:dyDescent="0.2"/>
    <row r="253" s="40" customFormat="1" x14ac:dyDescent="0.2"/>
    <row r="254" s="40" customFormat="1" x14ac:dyDescent="0.2"/>
    <row r="255" s="40" customFormat="1" x14ac:dyDescent="0.2"/>
    <row r="256" s="40" customFormat="1" x14ac:dyDescent="0.2"/>
    <row r="257" s="40" customFormat="1" x14ac:dyDescent="0.2"/>
    <row r="258" s="40" customFormat="1" x14ac:dyDescent="0.2"/>
    <row r="259" s="40" customFormat="1" x14ac:dyDescent="0.2"/>
    <row r="260" s="40" customFormat="1" x14ac:dyDescent="0.2"/>
    <row r="261" s="40" customFormat="1" x14ac:dyDescent="0.2"/>
    <row r="262" s="40" customFormat="1" x14ac:dyDescent="0.2"/>
    <row r="263" s="40" customFormat="1" x14ac:dyDescent="0.2"/>
    <row r="264" s="40" customFormat="1" x14ac:dyDescent="0.2"/>
    <row r="265" s="40" customFormat="1" x14ac:dyDescent="0.2"/>
    <row r="266" s="40" customFormat="1" x14ac:dyDescent="0.2"/>
    <row r="267" s="40" customFormat="1" x14ac:dyDescent="0.2"/>
    <row r="268" s="40" customFormat="1" x14ac:dyDescent="0.2"/>
    <row r="269" s="40" customFormat="1" x14ac:dyDescent="0.2"/>
    <row r="270" s="40" customFormat="1" x14ac:dyDescent="0.2"/>
    <row r="271" s="40" customFormat="1" x14ac:dyDescent="0.2"/>
    <row r="272" s="40" customFormat="1" x14ac:dyDescent="0.2"/>
    <row r="273" s="40" customFormat="1" x14ac:dyDescent="0.2"/>
    <row r="274" s="40" customFormat="1" x14ac:dyDescent="0.2"/>
    <row r="275" s="40" customFormat="1" x14ac:dyDescent="0.2"/>
    <row r="276" s="40" customFormat="1" x14ac:dyDescent="0.2"/>
    <row r="277" s="40" customFormat="1" x14ac:dyDescent="0.2"/>
    <row r="278" s="40" customFormat="1" x14ac:dyDescent="0.2"/>
    <row r="279" s="40" customFormat="1" x14ac:dyDescent="0.2"/>
    <row r="280" s="40" customFormat="1" x14ac:dyDescent="0.2"/>
    <row r="281" s="40" customFormat="1" x14ac:dyDescent="0.2"/>
    <row r="282" s="40" customFormat="1" x14ac:dyDescent="0.2"/>
    <row r="283" s="40" customFormat="1" x14ac:dyDescent="0.2"/>
    <row r="284" s="40" customFormat="1" x14ac:dyDescent="0.2"/>
    <row r="285" s="40" customFormat="1" x14ac:dyDescent="0.2"/>
    <row r="286" s="40" customFormat="1" x14ac:dyDescent="0.2"/>
    <row r="287" s="40" customFormat="1" x14ac:dyDescent="0.2"/>
    <row r="288" s="40" customFormat="1" x14ac:dyDescent="0.2"/>
    <row r="289" s="40" customFormat="1" x14ac:dyDescent="0.2"/>
    <row r="290" s="40" customFormat="1" x14ac:dyDescent="0.2"/>
    <row r="291" s="40" customFormat="1" x14ac:dyDescent="0.2"/>
    <row r="292" s="40" customFormat="1" x14ac:dyDescent="0.2"/>
    <row r="293" s="40" customFormat="1" x14ac:dyDescent="0.2"/>
    <row r="294" s="40" customFormat="1" x14ac:dyDescent="0.2"/>
    <row r="295" s="40" customFormat="1" x14ac:dyDescent="0.2"/>
    <row r="296" s="40" customFormat="1" x14ac:dyDescent="0.2"/>
    <row r="297" s="40" customFormat="1" x14ac:dyDescent="0.2"/>
    <row r="298" s="40" customFormat="1" x14ac:dyDescent="0.2"/>
    <row r="299" s="40" customFormat="1" x14ac:dyDescent="0.2"/>
    <row r="300" s="40" customFormat="1" x14ac:dyDescent="0.2"/>
    <row r="301" s="40" customFormat="1" x14ac:dyDescent="0.2"/>
    <row r="302" s="40" customFormat="1" x14ac:dyDescent="0.2"/>
    <row r="303" s="40" customFormat="1" x14ac:dyDescent="0.2"/>
    <row r="304" s="40" customFormat="1" x14ac:dyDescent="0.2"/>
    <row r="305" s="40" customFormat="1" x14ac:dyDescent="0.2"/>
    <row r="306" s="40" customFormat="1" x14ac:dyDescent="0.2"/>
    <row r="307" s="40" customFormat="1" x14ac:dyDescent="0.2"/>
    <row r="308" s="40" customFormat="1" x14ac:dyDescent="0.2"/>
    <row r="309" s="40" customFormat="1" x14ac:dyDescent="0.2"/>
    <row r="310" s="40" customFormat="1" x14ac:dyDescent="0.2"/>
    <row r="311" s="40" customFormat="1" x14ac:dyDescent="0.2"/>
    <row r="312" s="40" customFormat="1" x14ac:dyDescent="0.2"/>
    <row r="313" s="40" customFormat="1" x14ac:dyDescent="0.2"/>
    <row r="314" s="40" customFormat="1" x14ac:dyDescent="0.2"/>
    <row r="315" s="40" customFormat="1" x14ac:dyDescent="0.2"/>
    <row r="316" s="40" customFormat="1" x14ac:dyDescent="0.2"/>
    <row r="317" s="40" customFormat="1" x14ac:dyDescent="0.2"/>
    <row r="318" s="40" customFormat="1" x14ac:dyDescent="0.2"/>
    <row r="319" s="40" customFormat="1" x14ac:dyDescent="0.2"/>
    <row r="320" s="40" customFormat="1" x14ac:dyDescent="0.2"/>
    <row r="321" s="40" customFormat="1" x14ac:dyDescent="0.2"/>
    <row r="322" s="40" customFormat="1" x14ac:dyDescent="0.2"/>
    <row r="323" s="40" customFormat="1" x14ac:dyDescent="0.2"/>
    <row r="324" s="40" customFormat="1" x14ac:dyDescent="0.2"/>
    <row r="325" s="40" customFormat="1" x14ac:dyDescent="0.2"/>
    <row r="326" s="40" customFormat="1" x14ac:dyDescent="0.2"/>
    <row r="327" s="40" customFormat="1" x14ac:dyDescent="0.2"/>
    <row r="328" s="40" customFormat="1" x14ac:dyDescent="0.2"/>
    <row r="329" s="40" customFormat="1" x14ac:dyDescent="0.2"/>
    <row r="330" s="40" customFormat="1" x14ac:dyDescent="0.2"/>
    <row r="331" s="40" customFormat="1" x14ac:dyDescent="0.2"/>
    <row r="332" s="40" customFormat="1" x14ac:dyDescent="0.2"/>
    <row r="333" s="40" customFormat="1" x14ac:dyDescent="0.2"/>
    <row r="334" s="40" customFormat="1" x14ac:dyDescent="0.2"/>
    <row r="335" s="40" customFormat="1" x14ac:dyDescent="0.2"/>
    <row r="336" s="40" customFormat="1" x14ac:dyDescent="0.2"/>
    <row r="337" s="40" customFormat="1" x14ac:dyDescent="0.2"/>
    <row r="338" s="40" customFormat="1" x14ac:dyDescent="0.2"/>
  </sheetData>
  <mergeCells count="7">
    <mergeCell ref="B26:C26"/>
    <mergeCell ref="B27:C27"/>
    <mergeCell ref="B2:F3"/>
    <mergeCell ref="B5:C5"/>
    <mergeCell ref="E5:F5"/>
    <mergeCell ref="E20:F23"/>
    <mergeCell ref="B17:C23"/>
  </mergeCells>
  <pageMargins left="0.7" right="0.7" top="0.75" bottom="0.75" header="0.3" footer="0.3"/>
  <pageSetup scale="80" fitToHeight="0" orientation="landscape" horizontalDpi="4294967293" vertic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M44"/>
  <sheetViews>
    <sheetView showGridLines="0" zoomScaleNormal="100" workbookViewId="0">
      <selection activeCell="F27" sqref="F27"/>
    </sheetView>
  </sheetViews>
  <sheetFormatPr defaultRowHeight="15" x14ac:dyDescent="0.25"/>
  <cols>
    <col min="1" max="1" width="1.28515625" customWidth="1"/>
    <col min="3" max="3" width="59.7109375" customWidth="1"/>
    <col min="4" max="4" width="11.28515625" bestFit="1" customWidth="1"/>
    <col min="5" max="5" width="12.5703125" customWidth="1"/>
    <col min="6" max="6" width="13.7109375" bestFit="1" customWidth="1"/>
    <col min="7" max="7" width="1.28515625" customWidth="1"/>
    <col min="8" max="8" width="11.42578125" bestFit="1" customWidth="1"/>
    <col min="10" max="10" width="34.28515625" customWidth="1"/>
    <col min="11" max="11" width="37.7109375" customWidth="1"/>
    <col min="12" max="12" width="12.42578125" customWidth="1"/>
    <col min="13" max="13" width="12.5703125" customWidth="1"/>
  </cols>
  <sheetData>
    <row r="1" spans="1:13" ht="7.15" customHeight="1" x14ac:dyDescent="0.25">
      <c r="A1" s="1"/>
      <c r="B1" s="1"/>
      <c r="C1" s="1"/>
      <c r="D1" s="1"/>
      <c r="E1" s="1"/>
      <c r="F1" s="1"/>
      <c r="G1" s="1"/>
      <c r="H1" s="2"/>
      <c r="I1" s="2"/>
      <c r="J1" s="2"/>
      <c r="K1" s="2"/>
      <c r="L1" s="2"/>
      <c r="M1" s="2"/>
    </row>
    <row r="2" spans="1:13" ht="15" customHeight="1" x14ac:dyDescent="0.25">
      <c r="A2" s="1"/>
      <c r="B2" s="141" t="s">
        <v>112</v>
      </c>
      <c r="C2" s="141"/>
      <c r="D2" s="141"/>
      <c r="E2" s="141"/>
      <c r="F2" s="141"/>
      <c r="G2" s="1"/>
      <c r="H2" s="2"/>
      <c r="I2" s="2"/>
      <c r="J2" s="2"/>
      <c r="K2" s="2"/>
      <c r="L2" s="2"/>
      <c r="M2" s="2"/>
    </row>
    <row r="3" spans="1:13" ht="15" customHeight="1" x14ac:dyDescent="0.25">
      <c r="A3" s="1"/>
      <c r="B3" s="141"/>
      <c r="C3" s="141"/>
      <c r="D3" s="141"/>
      <c r="E3" s="141"/>
      <c r="F3" s="141"/>
      <c r="G3" s="1"/>
      <c r="H3" s="2"/>
      <c r="I3" s="2"/>
      <c r="J3" s="2"/>
      <c r="K3" s="2"/>
      <c r="L3" s="2"/>
      <c r="M3" s="94"/>
    </row>
    <row r="4" spans="1:13" ht="7.15" customHeight="1" x14ac:dyDescent="0.25">
      <c r="A4" s="1"/>
      <c r="B4" s="23"/>
      <c r="C4" s="23"/>
      <c r="D4" s="23"/>
      <c r="E4" s="23"/>
      <c r="F4" s="23"/>
      <c r="G4" s="1"/>
      <c r="H4" s="2"/>
      <c r="I4" s="2"/>
      <c r="J4" s="2"/>
      <c r="K4" s="2"/>
      <c r="L4" s="2"/>
      <c r="M4" s="2"/>
    </row>
    <row r="5" spans="1:13" ht="18.75" x14ac:dyDescent="0.25">
      <c r="A5" s="1"/>
      <c r="B5" s="142" t="s">
        <v>18</v>
      </c>
      <c r="C5" s="142"/>
      <c r="D5" s="142"/>
      <c r="E5" s="142"/>
      <c r="F5" s="142"/>
      <c r="G5" s="3"/>
      <c r="H5" s="2"/>
      <c r="I5" s="139" t="s">
        <v>65</v>
      </c>
      <c r="J5" s="140"/>
      <c r="K5" s="2"/>
      <c r="L5" s="2"/>
      <c r="M5" s="2"/>
    </row>
    <row r="6" spans="1:13" x14ac:dyDescent="0.25">
      <c r="A6" s="1"/>
      <c r="B6" s="123" t="s">
        <v>117</v>
      </c>
      <c r="C6" s="124"/>
      <c r="D6" s="124"/>
      <c r="E6" s="125"/>
      <c r="F6" s="24">
        <v>55128</v>
      </c>
      <c r="G6" s="3"/>
      <c r="H6" s="2"/>
      <c r="I6" s="4"/>
      <c r="J6" s="16" t="s">
        <v>40</v>
      </c>
      <c r="K6" s="2"/>
      <c r="L6" s="2"/>
      <c r="M6" s="2"/>
    </row>
    <row r="7" spans="1:13" x14ac:dyDescent="0.25">
      <c r="A7" s="1"/>
      <c r="B7" s="123" t="s">
        <v>100</v>
      </c>
      <c r="C7" s="125"/>
      <c r="D7" s="25">
        <f>'Expense Planner'!$F$18</f>
        <v>0</v>
      </c>
      <c r="E7" s="26" t="s">
        <v>69</v>
      </c>
      <c r="F7" s="27">
        <f>MIN(24091,(9*D7))</f>
        <v>0</v>
      </c>
      <c r="G7" s="3"/>
      <c r="H7" s="2"/>
      <c r="I7" s="6"/>
      <c r="J7" s="16" t="s">
        <v>61</v>
      </c>
      <c r="K7" s="2"/>
      <c r="L7" s="2"/>
      <c r="M7" s="2"/>
    </row>
    <row r="8" spans="1:13" x14ac:dyDescent="0.25">
      <c r="A8" s="1"/>
      <c r="B8" s="123" t="s">
        <v>105</v>
      </c>
      <c r="C8" s="124"/>
      <c r="D8" s="124"/>
      <c r="E8" s="125"/>
      <c r="F8" s="28">
        <v>0</v>
      </c>
      <c r="G8" s="3"/>
      <c r="H8" s="2"/>
      <c r="I8" s="7"/>
      <c r="J8" s="16" t="s">
        <v>45</v>
      </c>
      <c r="K8" s="2"/>
      <c r="L8" s="2"/>
      <c r="M8" s="2"/>
    </row>
    <row r="9" spans="1:13" x14ac:dyDescent="0.25">
      <c r="A9" s="1"/>
      <c r="B9" s="126" t="s">
        <v>21</v>
      </c>
      <c r="C9" s="127"/>
      <c r="D9" s="127"/>
      <c r="E9" s="128"/>
      <c r="F9" s="29">
        <f>SUM(F6:F8)</f>
        <v>55128</v>
      </c>
      <c r="G9" s="3"/>
      <c r="H9" s="2"/>
      <c r="I9" s="21">
        <f>SUM(D7*9)-F7</f>
        <v>0</v>
      </c>
      <c r="J9" s="16" t="s">
        <v>62</v>
      </c>
      <c r="K9" s="2"/>
      <c r="L9" s="2"/>
      <c r="M9" s="2"/>
    </row>
    <row r="10" spans="1:13" ht="7.15" customHeight="1" x14ac:dyDescent="0.25">
      <c r="A10" s="1"/>
      <c r="B10" s="30"/>
      <c r="C10" s="30"/>
      <c r="D10" s="30"/>
      <c r="E10" s="30"/>
      <c r="F10" s="30"/>
      <c r="G10" s="3"/>
      <c r="H10" s="2"/>
      <c r="I10" s="2"/>
      <c r="J10" s="2"/>
      <c r="K10" s="2"/>
      <c r="L10" s="2"/>
      <c r="M10" s="2"/>
    </row>
    <row r="11" spans="1:13" ht="14.45" customHeight="1" x14ac:dyDescent="0.25">
      <c r="A11" s="1"/>
      <c r="B11" s="142" t="s">
        <v>19</v>
      </c>
      <c r="C11" s="142"/>
      <c r="D11" s="142"/>
      <c r="E11" s="142"/>
      <c r="F11" s="142"/>
      <c r="G11" s="3"/>
      <c r="H11" s="2"/>
      <c r="I11" s="2"/>
      <c r="J11" s="2"/>
      <c r="K11" s="2"/>
    </row>
    <row r="12" spans="1:13" x14ac:dyDescent="0.25">
      <c r="A12" s="1"/>
      <c r="B12" s="123" t="s">
        <v>22</v>
      </c>
      <c r="C12" s="124"/>
      <c r="D12" s="124"/>
      <c r="E12" s="125"/>
      <c r="F12" s="31">
        <v>0</v>
      </c>
      <c r="G12" s="3"/>
      <c r="H12" s="2"/>
      <c r="I12" s="2"/>
      <c r="J12" s="2"/>
      <c r="K12" s="8"/>
      <c r="L12" s="2"/>
      <c r="M12" s="2"/>
    </row>
    <row r="13" spans="1:13" x14ac:dyDescent="0.25">
      <c r="A13" s="1"/>
      <c r="B13" s="123" t="s">
        <v>23</v>
      </c>
      <c r="C13" s="124"/>
      <c r="D13" s="124"/>
      <c r="E13" s="125"/>
      <c r="F13" s="31">
        <v>0</v>
      </c>
      <c r="G13" s="3"/>
      <c r="H13" s="2"/>
      <c r="I13" s="2"/>
      <c r="J13" s="2"/>
      <c r="K13" s="8"/>
      <c r="L13" s="2"/>
      <c r="M13" s="2"/>
    </row>
    <row r="14" spans="1:13" x14ac:dyDescent="0.25">
      <c r="A14" s="1"/>
      <c r="B14" s="123" t="s">
        <v>24</v>
      </c>
      <c r="C14" s="124"/>
      <c r="D14" s="124"/>
      <c r="E14" s="125"/>
      <c r="F14" s="31">
        <v>0</v>
      </c>
      <c r="G14" s="3"/>
      <c r="H14" s="2"/>
      <c r="I14" s="2"/>
      <c r="J14" s="2"/>
      <c r="K14" s="8"/>
      <c r="L14" s="2"/>
      <c r="M14" s="2"/>
    </row>
    <row r="15" spans="1:13" x14ac:dyDescent="0.25">
      <c r="A15" s="1"/>
      <c r="B15" s="126" t="s">
        <v>25</v>
      </c>
      <c r="C15" s="127"/>
      <c r="D15" s="127"/>
      <c r="E15" s="128"/>
      <c r="F15" s="32">
        <f>SUM(B11:F14)</f>
        <v>0</v>
      </c>
      <c r="G15" s="3"/>
      <c r="H15" s="2"/>
      <c r="I15" s="2"/>
      <c r="J15" s="2"/>
      <c r="K15" s="8"/>
      <c r="L15" s="5"/>
      <c r="M15" s="5"/>
    </row>
    <row r="16" spans="1:13" ht="7.15" customHeight="1" x14ac:dyDescent="0.25">
      <c r="A16" s="1"/>
      <c r="B16" s="30"/>
      <c r="C16" s="30"/>
      <c r="D16" s="30"/>
      <c r="E16" s="30"/>
      <c r="F16" s="30"/>
      <c r="G16" s="3"/>
      <c r="H16" s="2"/>
      <c r="I16" s="2"/>
      <c r="J16" s="2"/>
      <c r="K16" s="8"/>
      <c r="L16" s="5"/>
      <c r="M16" s="5"/>
    </row>
    <row r="17" spans="1:13" ht="14.45" customHeight="1" x14ac:dyDescent="0.25">
      <c r="A17" s="1"/>
      <c r="B17" s="118" t="s">
        <v>20</v>
      </c>
      <c r="C17" s="119"/>
      <c r="D17" s="119"/>
      <c r="E17" s="120"/>
      <c r="F17" s="33">
        <f xml:space="preserve"> (F9-F15)</f>
        <v>55128</v>
      </c>
      <c r="G17" s="3"/>
      <c r="H17" s="2"/>
      <c r="I17" s="2"/>
      <c r="J17" s="2"/>
      <c r="K17" s="8"/>
      <c r="L17" s="5"/>
      <c r="M17" s="5"/>
    </row>
    <row r="18" spans="1:13" ht="7.15" customHeight="1" x14ac:dyDescent="0.25">
      <c r="A18" s="1"/>
      <c r="B18" s="30"/>
      <c r="C18" s="30"/>
      <c r="D18" s="30"/>
      <c r="E18" s="30"/>
      <c r="F18" s="30"/>
      <c r="G18" s="3"/>
      <c r="H18" s="2"/>
      <c r="I18" s="2"/>
      <c r="J18" s="2"/>
      <c r="K18" s="8"/>
      <c r="L18" s="5"/>
      <c r="M18" s="5"/>
    </row>
    <row r="19" spans="1:13" ht="14.45" customHeight="1" x14ac:dyDescent="0.25">
      <c r="A19" s="1"/>
      <c r="B19" s="118" t="s">
        <v>66</v>
      </c>
      <c r="C19" s="119"/>
      <c r="D19" s="119"/>
      <c r="E19" s="120"/>
      <c r="F19" s="34">
        <f>IF((F17/(1-0.01057))&lt;=20500,(F17/(1-0.01057)),20500)</f>
        <v>20500</v>
      </c>
      <c r="G19" s="3"/>
      <c r="H19" s="2"/>
      <c r="I19" s="2"/>
      <c r="J19" s="2"/>
    </row>
    <row r="20" spans="1:13" x14ac:dyDescent="0.25">
      <c r="A20" s="1"/>
      <c r="B20" s="118" t="s">
        <v>113</v>
      </c>
      <c r="C20" s="119"/>
      <c r="D20" s="119"/>
      <c r="E20" s="120"/>
      <c r="F20" s="35" t="s">
        <v>68</v>
      </c>
      <c r="G20" s="3"/>
      <c r="H20" s="93"/>
    </row>
    <row r="21" spans="1:13" x14ac:dyDescent="0.25">
      <c r="A21" s="1"/>
      <c r="B21" s="118" t="s">
        <v>114</v>
      </c>
      <c r="C21" s="119"/>
      <c r="D21" s="119"/>
      <c r="E21" s="120"/>
      <c r="F21" s="36">
        <f>(F19/3)</f>
        <v>6833.333333333333</v>
      </c>
      <c r="G21" s="3"/>
      <c r="H21" s="92"/>
    </row>
    <row r="22" spans="1:13" x14ac:dyDescent="0.25">
      <c r="A22" s="1"/>
      <c r="B22" s="118" t="s">
        <v>115</v>
      </c>
      <c r="C22" s="119"/>
      <c r="D22" s="119"/>
      <c r="E22" s="120"/>
      <c r="F22" s="36">
        <f>F19/3</f>
        <v>6833.333333333333</v>
      </c>
      <c r="G22" s="3"/>
      <c r="H22" s="93"/>
    </row>
    <row r="23" spans="1:13" x14ac:dyDescent="0.25">
      <c r="A23" s="1"/>
      <c r="B23" s="118" t="s">
        <v>116</v>
      </c>
      <c r="C23" s="119"/>
      <c r="D23" s="119"/>
      <c r="E23" s="120"/>
      <c r="F23" s="36">
        <f>F19/3+1</f>
        <v>6834.333333333333</v>
      </c>
      <c r="G23" s="3"/>
      <c r="H23" s="92"/>
    </row>
    <row r="24" spans="1:13" x14ac:dyDescent="0.25">
      <c r="A24" s="1"/>
      <c r="B24" s="129" t="s">
        <v>63</v>
      </c>
      <c r="C24" s="129"/>
      <c r="D24" s="129"/>
      <c r="E24" s="129"/>
      <c r="F24" s="129"/>
      <c r="G24" s="3"/>
      <c r="H24" s="91"/>
      <c r="I24" s="10"/>
      <c r="J24" s="10"/>
    </row>
    <row r="25" spans="1:13" ht="7.15" customHeight="1" x14ac:dyDescent="0.25">
      <c r="A25" s="1"/>
      <c r="B25" s="30"/>
      <c r="C25" s="30"/>
      <c r="D25" s="30"/>
      <c r="E25" s="30"/>
      <c r="F25" s="30"/>
      <c r="G25" s="3"/>
      <c r="H25" s="91"/>
      <c r="I25" s="10"/>
      <c r="J25" s="10"/>
      <c r="K25" s="2"/>
      <c r="L25" s="2"/>
      <c r="M25" s="2"/>
    </row>
    <row r="26" spans="1:13" ht="14.45" customHeight="1" x14ac:dyDescent="0.25">
      <c r="A26" s="1"/>
      <c r="B26" s="118" t="s">
        <v>67</v>
      </c>
      <c r="C26" s="119"/>
      <c r="D26" s="119"/>
      <c r="E26" s="120"/>
      <c r="F26" s="37">
        <f>MIN(60828,IF((F17/(1-0.01057))&gt;20500,((F17-20283)/(1-0.04058)),0))</f>
        <v>36318.81761897813</v>
      </c>
      <c r="G26" s="3"/>
      <c r="H26" s="9"/>
      <c r="I26" s="10"/>
      <c r="J26" s="10"/>
      <c r="K26" s="2"/>
      <c r="L26" s="2"/>
      <c r="M26" s="2"/>
    </row>
    <row r="27" spans="1:13" x14ac:dyDescent="0.25">
      <c r="A27" s="1"/>
      <c r="B27" s="118" t="s">
        <v>46</v>
      </c>
      <c r="C27" s="119"/>
      <c r="D27" s="119"/>
      <c r="E27" s="120"/>
      <c r="F27" s="38">
        <f>MIN(81328,(SUM(F19,F26)))</f>
        <v>56818.81761897813</v>
      </c>
      <c r="G27" s="3"/>
      <c r="H27" s="9"/>
      <c r="I27" s="10"/>
      <c r="J27" s="10"/>
      <c r="K27" s="2"/>
      <c r="L27" s="2"/>
      <c r="M27" s="2"/>
    </row>
    <row r="28" spans="1:13" x14ac:dyDescent="0.25">
      <c r="A28" s="1"/>
      <c r="B28" s="133" t="s">
        <v>26</v>
      </c>
      <c r="C28" s="133"/>
      <c r="D28" s="133"/>
      <c r="E28" s="133"/>
      <c r="F28" s="133"/>
      <c r="G28" s="3"/>
      <c r="H28" s="2"/>
      <c r="I28" s="2"/>
      <c r="J28" s="2"/>
      <c r="K28" s="2"/>
      <c r="L28" s="2"/>
      <c r="M28" s="2"/>
    </row>
    <row r="29" spans="1:13" ht="7.15" customHeight="1" x14ac:dyDescent="0.25">
      <c r="A29" s="1"/>
      <c r="B29" s="30"/>
      <c r="C29" s="30"/>
      <c r="D29" s="30"/>
      <c r="E29" s="30"/>
      <c r="F29" s="30"/>
      <c r="G29" s="3"/>
      <c r="H29" s="2"/>
      <c r="I29" s="2"/>
      <c r="J29" s="2"/>
      <c r="K29" s="2"/>
      <c r="L29" s="2"/>
      <c r="M29" s="2"/>
    </row>
    <row r="30" spans="1:13" ht="14.45" customHeight="1" x14ac:dyDescent="0.25">
      <c r="A30" s="1"/>
      <c r="B30" s="136" t="s">
        <v>27</v>
      </c>
      <c r="C30" s="137"/>
      <c r="D30" s="137"/>
      <c r="E30" s="137"/>
      <c r="F30" s="138"/>
      <c r="G30" s="3"/>
      <c r="H30" s="2"/>
      <c r="I30" s="2"/>
      <c r="J30" s="2"/>
      <c r="K30" s="2"/>
      <c r="L30" s="2"/>
      <c r="M30" s="2"/>
    </row>
    <row r="31" spans="1:13" x14ac:dyDescent="0.25">
      <c r="A31" s="1"/>
      <c r="B31" s="133" t="s">
        <v>5</v>
      </c>
      <c r="C31" s="133"/>
      <c r="D31" s="133"/>
      <c r="E31" s="133"/>
      <c r="F31" s="133"/>
      <c r="G31" s="3"/>
      <c r="H31" s="2"/>
      <c r="I31" s="2"/>
      <c r="J31" s="2"/>
      <c r="K31" s="2"/>
      <c r="L31" s="2"/>
      <c r="M31" s="2"/>
    </row>
    <row r="32" spans="1:13" x14ac:dyDescent="0.25">
      <c r="A32" s="22"/>
      <c r="B32" s="134" t="s">
        <v>28</v>
      </c>
      <c r="C32" s="134"/>
      <c r="D32" s="134"/>
      <c r="E32" s="134"/>
      <c r="F32" s="134"/>
      <c r="G32" s="3"/>
      <c r="H32" s="2"/>
      <c r="I32" s="2"/>
      <c r="J32" s="2"/>
      <c r="K32" s="2"/>
      <c r="L32" s="2"/>
      <c r="M32" s="2"/>
    </row>
    <row r="33" spans="1:13" s="2" customFormat="1" x14ac:dyDescent="0.2">
      <c r="A33" s="1"/>
      <c r="B33" s="121" t="s">
        <v>86</v>
      </c>
      <c r="C33" s="122"/>
      <c r="D33" s="122"/>
      <c r="E33" s="122"/>
      <c r="F33" s="122"/>
      <c r="G33" s="3"/>
    </row>
    <row r="34" spans="1:13" x14ac:dyDescent="0.25">
      <c r="A34" s="1"/>
      <c r="B34" s="135" t="s">
        <v>89</v>
      </c>
      <c r="C34" s="135"/>
      <c r="D34" s="135"/>
      <c r="E34" s="135"/>
      <c r="F34" s="135"/>
      <c r="G34" s="3"/>
      <c r="H34" s="2"/>
      <c r="I34" s="2"/>
      <c r="J34" s="2"/>
      <c r="K34" s="2"/>
      <c r="L34" s="2"/>
      <c r="M34" s="2"/>
    </row>
    <row r="35" spans="1:13" ht="7.15" customHeight="1" x14ac:dyDescent="0.25">
      <c r="A35" s="1"/>
      <c r="B35" s="30"/>
      <c r="C35" s="30"/>
      <c r="D35" s="30"/>
      <c r="E35" s="30"/>
      <c r="F35" s="30"/>
      <c r="G35" s="1"/>
      <c r="H35" s="2"/>
      <c r="I35" s="2"/>
      <c r="J35" s="2"/>
      <c r="K35" s="2"/>
      <c r="L35" s="2"/>
      <c r="M35" s="2"/>
    </row>
    <row r="36" spans="1:13" ht="34.5" customHeight="1" x14ac:dyDescent="0.25">
      <c r="A36" s="1"/>
      <c r="B36" s="130" t="s">
        <v>95</v>
      </c>
      <c r="C36" s="131"/>
      <c r="D36" s="131"/>
      <c r="E36" s="131"/>
      <c r="F36" s="132"/>
      <c r="G36" s="1"/>
      <c r="H36" s="2"/>
      <c r="I36" s="2"/>
      <c r="J36" s="2"/>
      <c r="K36" s="2"/>
      <c r="L36" s="2"/>
      <c r="M36" s="2"/>
    </row>
    <row r="37" spans="1:13" ht="26.65" customHeight="1" x14ac:dyDescent="0.25">
      <c r="A37" s="1"/>
      <c r="B37" s="130" t="s">
        <v>38</v>
      </c>
      <c r="C37" s="131"/>
      <c r="D37" s="131"/>
      <c r="E37" s="131"/>
      <c r="F37" s="132"/>
      <c r="G37" s="1"/>
      <c r="H37" s="2"/>
      <c r="I37" s="2"/>
      <c r="J37" s="2"/>
      <c r="K37" s="2"/>
      <c r="L37" s="2"/>
      <c r="M37" s="2"/>
    </row>
    <row r="38" spans="1:13" ht="63" customHeight="1" x14ac:dyDescent="0.25">
      <c r="A38" s="1"/>
      <c r="B38" s="130" t="s">
        <v>39</v>
      </c>
      <c r="C38" s="131"/>
      <c r="D38" s="131"/>
      <c r="E38" s="131"/>
      <c r="F38" s="132"/>
      <c r="G38" s="1"/>
      <c r="H38" s="2"/>
      <c r="I38" s="2"/>
      <c r="J38" s="2"/>
      <c r="K38" s="2"/>
      <c r="L38" s="2"/>
      <c r="M38" s="2"/>
    </row>
    <row r="39" spans="1:13" ht="7.15" customHeight="1" x14ac:dyDescent="0.25">
      <c r="A39" s="1"/>
      <c r="B39" s="1"/>
      <c r="C39" s="1"/>
      <c r="D39" s="1"/>
      <c r="E39" s="1"/>
      <c r="F39" s="1"/>
      <c r="G39" s="1"/>
      <c r="H39" s="2"/>
      <c r="I39" s="2"/>
      <c r="J39" s="2"/>
      <c r="K39" s="2"/>
      <c r="L39" s="2"/>
      <c r="M39" s="2"/>
    </row>
    <row r="40" spans="1:13" ht="7.15" customHeight="1" x14ac:dyDescent="0.25">
      <c r="B40" s="2"/>
      <c r="C40" s="2"/>
      <c r="D40" s="2"/>
      <c r="E40" s="2"/>
      <c r="F40" s="2"/>
      <c r="H40" s="2"/>
      <c r="I40" s="2"/>
      <c r="J40" s="2"/>
      <c r="K40" s="2"/>
      <c r="L40" s="2"/>
      <c r="M40" s="2"/>
    </row>
    <row r="43" spans="1:13" x14ac:dyDescent="0.25">
      <c r="B43" s="95"/>
    </row>
    <row r="44" spans="1:13" x14ac:dyDescent="0.25">
      <c r="B44" s="95"/>
    </row>
  </sheetData>
  <mergeCells count="30">
    <mergeCell ref="B13:E13"/>
    <mergeCell ref="I5:J5"/>
    <mergeCell ref="B2:F3"/>
    <mergeCell ref="B5:F5"/>
    <mergeCell ref="B11:F11"/>
    <mergeCell ref="B12:E12"/>
    <mergeCell ref="B6:E6"/>
    <mergeCell ref="B7:C7"/>
    <mergeCell ref="B8:E8"/>
    <mergeCell ref="B9:E9"/>
    <mergeCell ref="B38:F38"/>
    <mergeCell ref="B27:E27"/>
    <mergeCell ref="B28:F28"/>
    <mergeCell ref="B31:F31"/>
    <mergeCell ref="B32:F32"/>
    <mergeCell ref="B34:F34"/>
    <mergeCell ref="B36:F36"/>
    <mergeCell ref="B30:F30"/>
    <mergeCell ref="B37:F37"/>
    <mergeCell ref="B26:E26"/>
    <mergeCell ref="B33:F33"/>
    <mergeCell ref="B14:E14"/>
    <mergeCell ref="B17:E17"/>
    <mergeCell ref="B15:E15"/>
    <mergeCell ref="B21:E21"/>
    <mergeCell ref="B20:E20"/>
    <mergeCell ref="B19:E19"/>
    <mergeCell ref="B22:E22"/>
    <mergeCell ref="B23:E23"/>
    <mergeCell ref="B24:F24"/>
  </mergeCells>
  <dataValidations count="3">
    <dataValidation allowBlank="1" showInputMessage="1" showErrorMessage="1" promptTitle="Maximum Cost of Attendance" prompt="The maximum amount allowed for the cost of attendance is $81,328 including loan fees. You will need to reduce your expense planner to fit the cost of attendance allotment." sqref="F27" xr:uid="{00000000-0002-0000-0300-000000000000}"/>
    <dataValidation type="custom" allowBlank="1" showInputMessage="1" showErrorMessage="1" errorTitle="Maximum Amount Exceeded" error="The maximum amount allowed for books and supplies is $958 after origination fees have been taken out. You will need to reduce your this number to fit the books and supplies allotment." promptTitle="Maximum Amount" prompt="The maximum amount allowed for books and supplies is $958 after origination fees have been taken out. You will need to reduce your this number to fit the books and supplies allotment." sqref="F8" xr:uid="{00000000-0002-0000-0300-000001000000}">
      <formula1>F8&lt;=958</formula1>
    </dataValidation>
    <dataValidation allowBlank="1" showInputMessage="1" showErrorMessage="1" promptTitle="Maximum Amount" prompt="The maximum amount allowed for living expenses is $24,091 after origination fees have been taken out. You will need to reduce your expense planner to fit the living expense allotment." sqref="F7" xr:uid="{00000000-0002-0000-0300-000002000000}"/>
  </dataValidations>
  <hyperlinks>
    <hyperlink ref="B31:F31" r:id="rId1" display="Entrance Counseling" xr:uid="{00000000-0004-0000-0300-000000000000}"/>
    <hyperlink ref="B32:F32" r:id="rId2" display="Master Promissory Note (MPN)" xr:uid="{00000000-0004-0000-0300-000001000000}"/>
    <hyperlink ref="B28:F28" location="'Graduate PLUS Instructions'!A1" display="Instructions for applying for a Graduate PLUS Loan" xr:uid="{00000000-0004-0000-0300-000002000000}"/>
    <hyperlink ref="B33" r:id="rId3" display="Annual Student Loan Acknowledgement" xr:uid="{00000000-0004-0000-0300-000003000000}"/>
    <hyperlink ref="B24:F24" r:id="rId4" display="Instructions for accepting your Federal Direct Unsubsidized loan in Self-Service" xr:uid="{00000000-0004-0000-0300-000004000000}"/>
  </hyperlinks>
  <pageMargins left="0.25" right="0.25" top="0.75" bottom="0.75" header="0.3" footer="0.3"/>
  <pageSetup scale="80" fitToHeight="0" orientation="landscape" horizontalDpi="4294967293" verticalDpi="4294967293"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G13"/>
  <sheetViews>
    <sheetView showGridLines="0" workbookViewId="0">
      <selection activeCell="C9" sqref="C9:F9"/>
    </sheetView>
  </sheetViews>
  <sheetFormatPr defaultColWidth="8.85546875" defaultRowHeight="14.25" x14ac:dyDescent="0.2"/>
  <cols>
    <col min="1" max="1" width="1.28515625" style="41" customWidth="1"/>
    <col min="2" max="2" width="2.7109375" style="41" customWidth="1"/>
    <col min="3" max="5" width="8.85546875" style="41"/>
    <col min="6" max="6" width="76" style="41" customWidth="1"/>
    <col min="7" max="7" width="1.28515625" style="41" customWidth="1"/>
    <col min="8" max="16384" width="8.85546875" style="41"/>
  </cols>
  <sheetData>
    <row r="1" spans="1:7" ht="7.15" customHeight="1" x14ac:dyDescent="0.2">
      <c r="A1" s="60"/>
      <c r="B1" s="60"/>
      <c r="C1" s="60"/>
      <c r="D1" s="60"/>
      <c r="E1" s="60"/>
      <c r="F1" s="60"/>
      <c r="G1" s="60"/>
    </row>
    <row r="2" spans="1:7" ht="15" x14ac:dyDescent="0.2">
      <c r="A2" s="60"/>
      <c r="B2" s="98" t="s">
        <v>64</v>
      </c>
      <c r="C2" s="98"/>
      <c r="D2" s="98"/>
      <c r="E2" s="98"/>
      <c r="F2" s="98"/>
      <c r="G2" s="60"/>
    </row>
    <row r="3" spans="1:7" ht="15" x14ac:dyDescent="0.2">
      <c r="A3" s="60"/>
      <c r="B3" s="98"/>
      <c r="C3" s="99"/>
      <c r="D3" s="99"/>
      <c r="E3" s="99"/>
      <c r="F3" s="99"/>
      <c r="G3" s="60"/>
    </row>
    <row r="4" spans="1:7" ht="7.15" customHeight="1" x14ac:dyDescent="0.2">
      <c r="A4" s="60"/>
      <c r="B4" s="63"/>
      <c r="C4" s="64"/>
      <c r="D4" s="64"/>
      <c r="E4" s="64"/>
      <c r="F4" s="64"/>
      <c r="G4" s="65"/>
    </row>
    <row r="5" spans="1:7" ht="18.75" customHeight="1" x14ac:dyDescent="0.2">
      <c r="A5" s="68"/>
      <c r="B5" s="66">
        <v>1</v>
      </c>
      <c r="C5" s="143" t="s">
        <v>29</v>
      </c>
      <c r="D5" s="143"/>
      <c r="E5" s="143"/>
      <c r="F5" s="143"/>
      <c r="G5" s="65"/>
    </row>
    <row r="6" spans="1:7" ht="18.75" customHeight="1" x14ac:dyDescent="0.2">
      <c r="A6" s="68"/>
      <c r="B6" s="66">
        <v>2</v>
      </c>
      <c r="C6" s="143" t="s">
        <v>30</v>
      </c>
      <c r="D6" s="143"/>
      <c r="E6" s="143"/>
      <c r="F6" s="143"/>
      <c r="G6" s="65"/>
    </row>
    <row r="7" spans="1:7" ht="18.75" customHeight="1" x14ac:dyDescent="0.2">
      <c r="A7" s="68"/>
      <c r="B7" s="66">
        <v>3</v>
      </c>
      <c r="C7" s="143" t="s">
        <v>118</v>
      </c>
      <c r="D7" s="143"/>
      <c r="E7" s="143"/>
      <c r="F7" s="143"/>
      <c r="G7" s="65"/>
    </row>
    <row r="8" spans="1:7" ht="18.75" customHeight="1" x14ac:dyDescent="0.2">
      <c r="A8" s="68"/>
      <c r="B8" s="66">
        <v>4</v>
      </c>
      <c r="C8" s="143" t="s">
        <v>31</v>
      </c>
      <c r="D8" s="143"/>
      <c r="E8" s="143"/>
      <c r="F8" s="143"/>
      <c r="G8" s="65"/>
    </row>
    <row r="9" spans="1:7" ht="18.75" customHeight="1" x14ac:dyDescent="0.2">
      <c r="A9" s="68"/>
      <c r="B9" s="66">
        <v>5</v>
      </c>
      <c r="C9" s="143" t="s">
        <v>32</v>
      </c>
      <c r="D9" s="143"/>
      <c r="E9" s="143"/>
      <c r="F9" s="143"/>
      <c r="G9" s="65"/>
    </row>
    <row r="10" spans="1:7" ht="18.75" customHeight="1" x14ac:dyDescent="0.2">
      <c r="A10" s="68"/>
      <c r="B10" s="66">
        <v>6</v>
      </c>
      <c r="C10" s="143" t="s">
        <v>119</v>
      </c>
      <c r="D10" s="143"/>
      <c r="E10" s="143"/>
      <c r="F10" s="143"/>
      <c r="G10" s="65"/>
    </row>
    <row r="11" spans="1:7" ht="18.75" customHeight="1" x14ac:dyDescent="0.2">
      <c r="A11" s="68"/>
      <c r="B11" s="66">
        <v>7</v>
      </c>
      <c r="C11" s="143" t="s">
        <v>33</v>
      </c>
      <c r="D11" s="143"/>
      <c r="E11" s="143"/>
      <c r="F11" s="143"/>
      <c r="G11" s="65"/>
    </row>
    <row r="12" spans="1:7" ht="18.75" customHeight="1" x14ac:dyDescent="0.2">
      <c r="A12" s="68"/>
      <c r="B12" s="66">
        <v>8</v>
      </c>
      <c r="C12" s="143" t="s">
        <v>34</v>
      </c>
      <c r="D12" s="143"/>
      <c r="E12" s="143"/>
      <c r="F12" s="143"/>
      <c r="G12" s="65"/>
    </row>
    <row r="13" spans="1:7" ht="7.15" customHeight="1" x14ac:dyDescent="0.2">
      <c r="A13" s="60"/>
      <c r="B13" s="58"/>
      <c r="C13" s="58"/>
      <c r="D13" s="58"/>
      <c r="E13" s="58"/>
      <c r="F13" s="58"/>
      <c r="G13" s="60"/>
    </row>
  </sheetData>
  <mergeCells count="9">
    <mergeCell ref="C9:F9"/>
    <mergeCell ref="C10:F10"/>
    <mergeCell ref="C11:F11"/>
    <mergeCell ref="C12:F12"/>
    <mergeCell ref="B2:F3"/>
    <mergeCell ref="C5:F5"/>
    <mergeCell ref="C6:F6"/>
    <mergeCell ref="C7:F7"/>
    <mergeCell ref="C8:F8"/>
  </mergeCells>
  <pageMargins left="0.7" right="0.7" top="0.75" bottom="0.75" header="0.3" footer="0.3"/>
  <pageSetup fitToHeight="0" orientation="landscape" horizontalDpi="4294967293" verticalDpi="4294967293"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E15"/>
  <sheetViews>
    <sheetView showGridLines="0" workbookViewId="0">
      <selection activeCell="E5" sqref="E5"/>
    </sheetView>
  </sheetViews>
  <sheetFormatPr defaultColWidth="8.85546875" defaultRowHeight="14.25" x14ac:dyDescent="0.2"/>
  <cols>
    <col min="1" max="1" width="32" style="41" bestFit="1" customWidth="1"/>
    <col min="2" max="2" width="25" style="41" bestFit="1" customWidth="1"/>
    <col min="3" max="3" width="8.85546875" style="41"/>
    <col min="4" max="4" width="26.7109375" style="41" bestFit="1" customWidth="1"/>
    <col min="5" max="5" width="25" style="41" bestFit="1" customWidth="1"/>
    <col min="6" max="16384" width="8.85546875" style="41"/>
  </cols>
  <sheetData>
    <row r="1" spans="1:5" x14ac:dyDescent="0.2">
      <c r="A1" s="69" t="s">
        <v>50</v>
      </c>
      <c r="B1" s="70" t="s">
        <v>51</v>
      </c>
      <c r="C1" s="145"/>
      <c r="D1" s="71" t="s">
        <v>50</v>
      </c>
      <c r="E1" s="69" t="s">
        <v>51</v>
      </c>
    </row>
    <row r="2" spans="1:5" x14ac:dyDescent="0.2">
      <c r="A2" s="72" t="s">
        <v>52</v>
      </c>
      <c r="B2" s="73">
        <v>1.0569999999999999</v>
      </c>
      <c r="C2" s="145"/>
      <c r="D2" s="74" t="s">
        <v>53</v>
      </c>
      <c r="E2" s="75">
        <v>4.2279999999999998</v>
      </c>
    </row>
    <row r="3" spans="1:5" x14ac:dyDescent="0.2">
      <c r="A3" s="76"/>
      <c r="B3" s="77"/>
      <c r="C3" s="145"/>
      <c r="D3" s="78"/>
      <c r="E3" s="79"/>
    </row>
    <row r="4" spans="1:5" x14ac:dyDescent="0.2">
      <c r="A4" s="146" t="s">
        <v>54</v>
      </c>
      <c r="B4" s="147"/>
      <c r="C4" s="145"/>
      <c r="D4" s="148" t="s">
        <v>55</v>
      </c>
      <c r="E4" s="146"/>
    </row>
    <row r="5" spans="1:5" x14ac:dyDescent="0.2">
      <c r="A5" s="72" t="s">
        <v>96</v>
      </c>
      <c r="B5" s="80">
        <v>20500</v>
      </c>
      <c r="C5" s="145"/>
      <c r="D5" s="74" t="s">
        <v>56</v>
      </c>
      <c r="E5" s="81">
        <v>0</v>
      </c>
    </row>
    <row r="6" spans="1:5" x14ac:dyDescent="0.2">
      <c r="A6" s="82" t="s">
        <v>57</v>
      </c>
      <c r="B6" s="82">
        <f>B2</f>
        <v>1.0569999999999999</v>
      </c>
      <c r="C6" s="145"/>
      <c r="D6" s="83" t="s">
        <v>57</v>
      </c>
      <c r="E6" s="82">
        <f>E2</f>
        <v>4.2279999999999998</v>
      </c>
    </row>
    <row r="7" spans="1:5" x14ac:dyDescent="0.2">
      <c r="A7" s="84" t="s">
        <v>60</v>
      </c>
      <c r="B7" s="85">
        <f>B5-(B5*1.057%)</f>
        <v>20283.314999999999</v>
      </c>
      <c r="C7" s="145"/>
      <c r="D7" s="84" t="s">
        <v>60</v>
      </c>
      <c r="E7" s="86">
        <f>E5-(E5*4.228%)</f>
        <v>0</v>
      </c>
    </row>
    <row r="8" spans="1:5" x14ac:dyDescent="0.2">
      <c r="A8" s="87"/>
      <c r="B8" s="88"/>
      <c r="C8" s="145"/>
      <c r="D8" s="87"/>
      <c r="E8" s="89"/>
    </row>
    <row r="9" spans="1:5" x14ac:dyDescent="0.2">
      <c r="A9" s="144" t="s">
        <v>58</v>
      </c>
      <c r="B9" s="144"/>
      <c r="C9" s="144"/>
      <c r="D9" s="144"/>
      <c r="E9" s="144"/>
    </row>
    <row r="10" spans="1:5" x14ac:dyDescent="0.2">
      <c r="A10" s="144" t="s">
        <v>59</v>
      </c>
      <c r="B10" s="144"/>
      <c r="C10" s="144"/>
      <c r="D10" s="144"/>
      <c r="E10" s="144"/>
    </row>
    <row r="11" spans="1:5" ht="15" hidden="1" customHeight="1" x14ac:dyDescent="0.2">
      <c r="B11" s="90">
        <v>20500</v>
      </c>
    </row>
    <row r="12" spans="1:5" ht="15" hidden="1" customHeight="1" x14ac:dyDescent="0.2">
      <c r="B12" s="90">
        <v>33000</v>
      </c>
    </row>
    <row r="13" spans="1:5" ht="15" hidden="1" customHeight="1" x14ac:dyDescent="0.2">
      <c r="B13" s="90">
        <v>37167</v>
      </c>
    </row>
    <row r="14" spans="1:5" ht="15" hidden="1" customHeight="1" x14ac:dyDescent="0.2">
      <c r="B14" s="90">
        <v>40500</v>
      </c>
    </row>
    <row r="15" spans="1:5" ht="15" hidden="1" customHeight="1" x14ac:dyDescent="0.2">
      <c r="B15" s="90">
        <v>47167</v>
      </c>
    </row>
  </sheetData>
  <mergeCells count="5">
    <mergeCell ref="A10:E10"/>
    <mergeCell ref="C1:C8"/>
    <mergeCell ref="A4:B4"/>
    <mergeCell ref="D4:E4"/>
    <mergeCell ref="A9:E9"/>
  </mergeCells>
  <dataValidations count="1">
    <dataValidation type="list" allowBlank="1" showInputMessage="1" showErrorMessage="1" sqref="B5" xr:uid="{00000000-0002-0000-0600-000000000000}">
      <formula1>$B$11:$B$15</formula1>
    </dataValidation>
  </dataValidations>
  <pageMargins left="0.7" right="0.7" top="0.75" bottom="0.75" header="0.3" footer="0.3"/>
  <pageSetup orientation="landscape"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H16"/>
  <sheetViews>
    <sheetView zoomScaleNormal="100" workbookViewId="0">
      <selection activeCell="D5" sqref="D5"/>
    </sheetView>
  </sheetViews>
  <sheetFormatPr defaultRowHeight="15" x14ac:dyDescent="0.25"/>
  <sheetData>
    <row r="1" spans="1:8" x14ac:dyDescent="0.25">
      <c r="A1" s="12">
        <f>SUM((1-0.01059))</f>
        <v>0.98941000000000001</v>
      </c>
      <c r="B1" s="12">
        <v>40500</v>
      </c>
      <c r="C1" s="12">
        <f>(B1)-A1</f>
        <v>40499.010589999998</v>
      </c>
      <c r="G1" t="s">
        <v>47</v>
      </c>
      <c r="H1">
        <f>SUM(G2-40071)-A2</f>
        <v>22586.042359999999</v>
      </c>
    </row>
    <row r="2" spans="1:8" x14ac:dyDescent="0.25">
      <c r="A2" s="12">
        <f>SUM((1-0.04236))</f>
        <v>0.95764000000000005</v>
      </c>
      <c r="B2" s="12">
        <v>1900</v>
      </c>
      <c r="C2" s="15">
        <f>(B2)-A2</f>
        <v>1899.0423599999999</v>
      </c>
      <c r="G2">
        <v>62658</v>
      </c>
    </row>
    <row r="4" spans="1:8" x14ac:dyDescent="0.25">
      <c r="A4" s="13">
        <v>1.059E-2</v>
      </c>
      <c r="B4" s="11">
        <v>466</v>
      </c>
      <c r="C4" s="14">
        <f>B4-(B4*A4-1)</f>
        <v>462.06506000000002</v>
      </c>
    </row>
    <row r="5" spans="1:8" x14ac:dyDescent="0.25">
      <c r="A5" s="17">
        <v>4.2360000000000002E-2</v>
      </c>
      <c r="B5" s="18">
        <v>964</v>
      </c>
      <c r="C5" s="19">
        <f>B5-(B5*A5-1)</f>
        <v>924.16495999999995</v>
      </c>
    </row>
    <row r="6" spans="1:8" x14ac:dyDescent="0.25">
      <c r="A6" s="20">
        <v>4.2360000000000002E-2</v>
      </c>
      <c r="B6" s="11">
        <v>924</v>
      </c>
      <c r="C6" s="14">
        <f>B6+(B6*A6+1)</f>
        <v>964.14063999999996</v>
      </c>
    </row>
    <row r="11" spans="1:8" x14ac:dyDescent="0.25">
      <c r="B11" s="149" t="s">
        <v>48</v>
      </c>
      <c r="C11" s="149"/>
      <c r="D11" s="149"/>
      <c r="E11" s="149"/>
    </row>
    <row r="12" spans="1:8" x14ac:dyDescent="0.25">
      <c r="B12" s="150" t="s">
        <v>49</v>
      </c>
      <c r="C12" s="150"/>
      <c r="D12" s="150"/>
      <c r="E12" s="150"/>
    </row>
    <row r="16" spans="1:8" x14ac:dyDescent="0.25">
      <c r="C16">
        <f>SUM(1-0.15)</f>
        <v>0.85</v>
      </c>
    </row>
  </sheetData>
  <mergeCells count="2">
    <mergeCell ref="B11:E11"/>
    <mergeCell ref="B12:E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Disbursement Calendar</vt:lpstr>
      <vt:lpstr>Expense Planner</vt:lpstr>
      <vt:lpstr>Class of 2026</vt:lpstr>
      <vt:lpstr>Graduate PLUS Instructions</vt:lpstr>
      <vt:lpstr>Origination Fee Calculator</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Dad</dc:creator>
  <cp:lastModifiedBy>Vicki Zielsdorf</cp:lastModifiedBy>
  <cp:lastPrinted>2022-01-20T17:02:23Z</cp:lastPrinted>
  <dcterms:created xsi:type="dcterms:W3CDTF">2020-07-14T16:13:45Z</dcterms:created>
  <dcterms:modified xsi:type="dcterms:W3CDTF">2025-03-28T16:31:10Z</dcterms:modified>
</cp:coreProperties>
</file>